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5055" activeTab="4"/>
  </bookViews>
  <sheets>
    <sheet name="CAŁKOWITE DOCHODY" sheetId="1" r:id="rId1"/>
    <sheet name="SYTUACJA FINANSOWA" sheetId="2" r:id="rId2"/>
    <sheet name="KAPITAŁY" sheetId="3" r:id="rId3"/>
    <sheet name="PRZEPŁYWY" sheetId="4" r:id="rId4"/>
    <sheet name="DANE OPERACYJNE" sheetId="5" r:id="rId5"/>
  </sheets>
  <definedNames/>
  <calcPr fullCalcOnLoad="1"/>
</workbook>
</file>

<file path=xl/sharedStrings.xml><?xml version="1.0" encoding="utf-8"?>
<sst xmlns="http://schemas.openxmlformats.org/spreadsheetml/2006/main" count="266" uniqueCount="205">
  <si>
    <t>Nota</t>
  </si>
  <si>
    <t>Działalność kontynuowana</t>
  </si>
  <si>
    <t>Przychody ze sprzedaży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</si>
  <si>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</si>
  <si>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</si>
  <si>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</si>
  <si>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</si>
  <si>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Zużycie surowców i materiałów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</si>
  <si>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</si>
  <si>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</si>
  <si>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</si>
  <si>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</si>
  <si>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</si>
  <si>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</si>
  <si>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</si>
  <si>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</si>
  <si>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</si>
  <si>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</si>
  <si>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Udział w zyskach jednostek stowarzyszonych</t>
  </si>
  <si>
    <t>Wynik ze sprzedaży udziałów w jednostce stowarzyszonej</t>
  </si>
  <si>
    <t>Zysk przed opodatkowaniem</t>
  </si>
  <si>
    <t>Podatek dochodowy</t>
  </si>
  <si>
    <t>Zysk netto z działalności kontynuowanej</t>
  </si>
  <si>
    <t>Działalność zaniechana</t>
  </si>
  <si>
    <t>Zysk (strata) netto z działalności zaniechanej</t>
  </si>
  <si>
    <t>ZYSK NETTO</t>
  </si>
  <si>
    <t>Zysk (strata) netto przypadający:</t>
  </si>
  <si>
    <t>Zysk na akcję</t>
  </si>
  <si>
    <t>(w zł na jedną akcję)</t>
  </si>
  <si>
    <t>Pozostałe całkowite dochody podlegające przeklasyfikowaniu w wynik finansowy:</t>
  </si>
  <si>
    <t>Efektywną część zysków i strat związanych z instrumentem zabezpieczającym w ramach zabezpieczania przepływów pieniężnych</t>
  </si>
  <si>
    <t>Podatek dochodowy odnoszący się do pozycji pozostałych całkowitych dochodów</t>
  </si>
  <si>
    <t>Pozostałe całkowite dochody niepodlegające przeklasyfikowaniu w wynik finansowy:</t>
  </si>
  <si>
    <t>SUMA CAŁKOWITYCH DOCHODÓW</t>
  </si>
  <si>
    <t>Suma całkowitych dochodów (strat) przypadająca:</t>
  </si>
  <si>
    <t>AKTYWA</t>
  </si>
  <si>
    <t>Aktywa trwałe</t>
  </si>
  <si>
    <t>Rzeczowe aktywa trwałe</t>
  </si>
  <si>
    <t>Wartości niematerialne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</si>
  <si>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</si>
  <si>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</si>
  <si>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</si>
  <si>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</si>
  <si>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</si>
  <si>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</si>
  <si>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</si>
  <si>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</si>
  <si>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</si>
  <si>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</si>
  <si>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</si>
  <si>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6.2</t>
  </si>
  <si>
    <t>Pozostałe krótkoterminowe aktywa finansowe</t>
  </si>
  <si>
    <t>Pozostałe krótkoterminowe aktywa niefinansowe</t>
  </si>
  <si>
    <t>Środki pieniężne i ich ekwiwalenty</t>
  </si>
  <si>
    <t>Aktywa klasyfikowane jako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</si>
  <si>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</si>
  <si>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</si>
  <si>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</si>
  <si>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</si>
  <si>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</si>
  <si>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</si>
  <si>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</si>
  <si>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</si>
  <si>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</si>
  <si>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</si>
  <si>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</si>
  <si>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</si>
  <si>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</si>
  <si>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</si>
  <si>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</si>
  <si>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</si>
  <si>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</si>
  <si>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</si>
  <si>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</si>
  <si>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</si>
  <si>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</si>
  <si>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Krótkoterminowe zobowiązania z tytułu dostaw i usług oraz pozostałe zobowiązania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</si>
  <si>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</si>
  <si>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</si>
  <si>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</si>
  <si>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</si>
  <si>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związane bezpośrednio z aktywami trwałymi klasyfikowanymi jako przeznaczone do sprzedaży</t>
  </si>
  <si>
    <t>Zobowiązania krótkoterminowe razem</t>
  </si>
  <si>
    <t>Zobowiązania razem</t>
  </si>
  <si>
    <t>Pasywa razem</t>
  </si>
  <si>
    <t>Zyski/ straty związane z instrumentem zabezpieczającym w ramach zabezpieczania przepływów pieniężnych</t>
  </si>
  <si>
    <t>Zyski zatrzymane/ Niepokryte straty</t>
  </si>
  <si>
    <t>Przypadające akcjonariu- szom jednostki dominującej</t>
  </si>
  <si>
    <t>Przypadające udziałom niedającym kontroli</t>
  </si>
  <si>
    <t>Razem</t>
  </si>
  <si>
    <t>Wynik netto za rok obrotowy</t>
  </si>
  <si>
    <t>Pozostałe całkowite dochody za rok obrotowy (netto)</t>
  </si>
  <si>
    <t xml:space="preserve">Całkowite dochody razem </t>
  </si>
  <si>
    <t>Emisja akcji</t>
  </si>
  <si>
    <t>Pozostałe zmiany kapitałów</t>
  </si>
  <si>
    <t>Stan na 1/01/2013 roku (zbadane)</t>
  </si>
  <si>
    <t>Rezerwa na płatność w formie akcji</t>
  </si>
  <si>
    <t>Przepływy pieniężne z działalności operacyjnej</t>
  </si>
  <si>
    <t xml:space="preserve">Wynik brutto za rok obrotowy </t>
  </si>
  <si>
    <t>Korekty:</t>
  </si>
  <si>
    <t>Amortyzacja aktywów trwałych</t>
  </si>
  <si>
    <t>Utrata wartości aktywów trwałych</t>
  </si>
  <si>
    <t>Wynik na sprzedaży jednostki stowarzyszonej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</si>
  <si>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</si>
  <si>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</si>
  <si>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</si>
  <si>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</si>
  <si>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</si>
  <si>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Zwiększenie / (zmniejszenie) pozostałych zobowiązań finansowych</t>
  </si>
  <si>
    <t>Zwiększenie / (zmniejszenie) stanu rezerw</t>
  </si>
  <si>
    <t>Środki pieniężne wygenerowane na działalności operacyjnej</t>
  </si>
  <si>
    <t>Środki pieniężne netto z działalności operacyjnej</t>
  </si>
  <si>
    <t>Przepływy pieniężne z działalności inwestycyjnej</t>
  </si>
  <si>
    <t>Wpływy z tytułu zbycia rzeczowych aktywów trwałych i wartości niematerialnych</t>
  </si>
  <si>
    <t>Wydatki z tytułu nabycia jednostek zależnych, stowarzyszonych i wspólnych przedsięwzięciach</t>
  </si>
  <si>
    <t>Wpływy z tytułu sprzedaży jednostek zależnych, stowarzyszonych i wspólnych przedsięwzięciach</t>
  </si>
  <si>
    <t xml:space="preserve">Wydatki z tytułu nabycia pozostałych aktywów finansowych 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</si>
  <si>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</si>
  <si>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</si>
  <si>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</si>
  <si>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</si>
  <si>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</si>
  <si>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</si>
  <si>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</si>
  <si>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Wpływy z tytułu emisji akcji</t>
  </si>
  <si>
    <t>Wydatki z tytułu leasingu finansowego</t>
  </si>
  <si>
    <t>Wpływy z tytułu zaciągniętych kredytów/ pożyczek</t>
  </si>
  <si>
    <t>Spłata kredytów/ pożyczek</t>
  </si>
  <si>
    <t>Dotacje otrzymane</t>
  </si>
  <si>
    <t>Środki pieniężne netto wykorzystane w działalności finansowej</t>
  </si>
  <si>
    <t>Środki pieniężne i ich ekwiwalenty na początek okresu sprawozdawczego</t>
  </si>
  <si>
    <t>Wpływ zmian kursów walut na saldo środków pieniężnych w walutach obcych</t>
  </si>
  <si>
    <t>Środki pieniężne i ich ekwiwalenty na koniec okresu sprawozdawczego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</si>
  <si>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</si>
  <si>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</si>
  <si>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</si>
  <si>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</si>
  <si>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</si>
  <si>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</si>
  <si>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</si>
  <si>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</si>
  <si>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</si>
  <si>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PRACA PRZEWOZOWA</t>
  </si>
  <si>
    <t>mln tkm</t>
  </si>
  <si>
    <t>tys. ton</t>
  </si>
  <si>
    <t>PRZEWIEZIONA MASA</t>
  </si>
  <si>
    <t>KWARTALNE SKONSOLIDOWANE SPRAWOZDANIE Z CAŁKOWITYCH DOCHODÓW</t>
  </si>
  <si>
    <t>ZA OKRES OD 1 STYCZNIA 2014 ROKU  DO 31 MARCA 2014 ROKU</t>
  </si>
  <si>
    <t>3 miesiące do 31/03/2014 (niebadane)</t>
  </si>
  <si>
    <t>3 miesiące do 31/03/2013 (niebadane)</t>
  </si>
  <si>
    <t>6.1</t>
  </si>
  <si>
    <t>5.1</t>
  </si>
  <si>
    <t>5.2</t>
  </si>
  <si>
    <t>5.3</t>
  </si>
  <si>
    <t>5.4</t>
  </si>
  <si>
    <t>7.1</t>
  </si>
  <si>
    <t>7.2</t>
  </si>
  <si>
    <t>8.1</t>
  </si>
  <si>
    <t>Akcjonariuszom jednostki dominującej</t>
  </si>
  <si>
    <t>Udziałom niedającym kontroli</t>
  </si>
  <si>
    <t>Zysk na akcję z działalności kontynuowanej (zwykły):</t>
  </si>
  <si>
    <t>19.1</t>
  </si>
  <si>
    <t>Zysk na akcję z działalności kontynuowanej (rozwodniony):</t>
  </si>
  <si>
    <t>19.2</t>
  </si>
  <si>
    <t>ZA OKRES OD 1 STYCZNIA 2014 ROKU DO 31 MARCA 2014 ROKU (cd.)</t>
  </si>
  <si>
    <t xml:space="preserve">Pozostałe całkowite dochody </t>
  </si>
  <si>
    <t>Zyski (straty) aktuarialne programów określonych świadczeń pracowniczych po okresie zatrudnienia</t>
  </si>
  <si>
    <t>tys. PLN</t>
  </si>
  <si>
    <t>KWARTALNE SKONSOLIDOWANE SPRAWOZDANIE Z SYTUACJI FINANSOWEJ</t>
  </si>
  <si>
    <t>SPORZĄDZONE NA DZIEŃ 31 MARCA 2014 ROKU</t>
  </si>
  <si>
    <t>Stan na 31/03/2014 (niebadane)</t>
  </si>
  <si>
    <t>Stan na 31/12/2013 (zbadane)</t>
  </si>
  <si>
    <t>8.2</t>
  </si>
  <si>
    <t>SPORZĄDZONE NA DZIEŃ 31 MARCA 2014 ROKU (cd.)</t>
  </si>
  <si>
    <t xml:space="preserve">Zyski zatrzymane </t>
  </si>
  <si>
    <t>Pozostałe długoterminowe zobowiązania finansowe</t>
  </si>
  <si>
    <t>KWARTALNE SKONSOLIDOWANE SPRAWOZDANIE ZE ZMIAN W KAPITALE WŁASNYM ZA OKRES SPRAWOZDAWCZY KOŃCZĄCY SIĘ 31 MARCA 2014 ROKU</t>
  </si>
  <si>
    <r>
      <t xml:space="preserve">Zyski/straty aktuarialne </t>
    </r>
    <r>
      <rPr>
        <b/>
        <sz val="9"/>
        <color indexed="9"/>
        <rFont val="Arial"/>
        <family val="2"/>
      </rPr>
      <t>dotyczące</t>
    </r>
    <r>
      <rPr>
        <b/>
        <sz val="9"/>
        <color indexed="9"/>
        <rFont val="Arial"/>
        <family val="2"/>
      </rPr>
      <t xml:space="preserve"> świadczeń pracowniczych po okresie zatrudnienia</t>
    </r>
  </si>
  <si>
    <t>Stan na 31/03/2013 roku (niebadane)</t>
  </si>
  <si>
    <t>Stan na 1/01/2014 roku (zbadane)</t>
  </si>
  <si>
    <t>Stan na 31/03/2014 roku (niebadane)</t>
  </si>
  <si>
    <t>(Zysk) / strata ze zbycia rzeczowych aktywów trwałych i wartości niematerialnych</t>
  </si>
  <si>
    <t>(Zysk) / strata na działalności inwestycyjnej</t>
  </si>
  <si>
    <t>(Zyski) / straty z tytułu różnic kursowych</t>
  </si>
  <si>
    <t>(Zyski) / straty z tytułu odsetek, dywidendy</t>
  </si>
  <si>
    <t>Udział w (zysku) / stracie jednostek stowarzyszonych</t>
  </si>
  <si>
    <t>Zwiększenie / (zmniejszenie) salda zobowiązań z tytułu dostaw i usług oraz pozostałych zobowiązań</t>
  </si>
  <si>
    <t>Otrzymane / (zapłacone) odsetki</t>
  </si>
  <si>
    <t>Otrzymane / (zapłacony) podatek dochodowy</t>
  </si>
  <si>
    <t>Wydatki z tytułu nabycia rzeczowych aktywów trwałych i wartości niematerialnych</t>
  </si>
  <si>
    <t>Środki pieniężne netto (wykorzystane) / wygenerowane w związku z działalnością inwestycyjną</t>
  </si>
  <si>
    <t>Zapłacone odsetki od leasingu</t>
  </si>
  <si>
    <t>Zapłacone odsetki od kredytów / pożyczek</t>
  </si>
  <si>
    <t>Wypływy / (spłata) kredytów w rachunku bieżącym</t>
  </si>
  <si>
    <t>Pozostałe wpływy / (wydatki) dotyczące działalności finansowej</t>
  </si>
  <si>
    <t>Zwiększenie / (zmniejszenie) netto środków pieniężnych i ich ekwiwalentów</t>
  </si>
  <si>
    <r>
      <t xml:space="preserve">Pozostałe wpływy/(wydatki) z działalności inwestycyjnej </t>
    </r>
    <r>
      <rPr>
        <vertAlign val="superscript"/>
        <sz val="9.9"/>
        <color indexed="8"/>
        <rFont val="Arial"/>
        <family val="2"/>
      </rPr>
      <t>(1)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</si>
  <si>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Pozostałe wpływy / (wydatki) z działalności inwestycyjnej prezentuje głównie zmniejszenie stanu lokat krótkoterminowych powyżej 3 miesięcy klasyfikowanych jako krótkoterminowe aktywa finansowe o kwotę 94.081 tysięcy złotych oraz zwiększenie należności z tytułu PGP prezentujące wpłaty środków pieniężnych na objęcie akcji pracowniczych o kwotę 18.911 tysięcy złotych. Powyższe pozycje zostały wykazane w nocie nr 15.</t>
    </r>
  </si>
  <si>
    <t>KWARTALNE SKONSOLIDOWANE SPRAWOZDANIE Z PRZEPŁYWÓW PIENIĘŻNYCH</t>
  </si>
  <si>
    <t>ZA OKRES OD 1 STYCZNIA 2014 ROKU DO 31 MARCA 2014 ROKU [METODA POŚREDNIA]</t>
  </si>
  <si>
    <t>ZA OKRES OD 1 STYCZNIA 2014 ROKU DO 31 MARCA 2014 ROKU [METODA POŚREDNIA] (c.d)</t>
  </si>
  <si>
    <t>18.1</t>
  </si>
  <si>
    <t>18.2</t>
  </si>
  <si>
    <t xml:space="preserve">1Q 2014 </t>
  </si>
  <si>
    <t xml:space="preserve">1Q 2013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</si>
</sst>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.0_);_(* \(#,##0.0\);_(* &quot;-&quot;_);_(@_)"/>
    <numFmt numFmtId="166" formatCode="#,##0;\(#,##0\);\-"/>
    <numFmt numFmtId="167" formatCode="_(* #,##0_);_(* \(#,##0\);_(* &quot;-&quot;??_);_(@_)"/>
    <numFmt numFmtId="168" formatCode="_(* #,##0.00_);_(* \(#,##0.00\);_(* &quot;-&quot;_);_(@_)"/>
    <numFmt numFmtId="169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vertAlign val="superscript"/>
      <sz val="9.9"/>
      <color indexed="8"/>
      <name val="Arial"/>
      <family val="2"/>
    </font>
    <font>
      <b/>
      <sz val="9"/>
      <name val="Times New Roman"/>
      <family val="1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1F497D"/>
      <name val="Arial"/>
      <family val="2"/>
    </font>
    <font>
      <b/>
      <sz val="9"/>
      <color theme="4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1F497D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FFFFFF"/>
      </left>
      <right/>
      <top style="medium">
        <color rgb="FFFFFFFF"/>
      </top>
      <bottom/>
    </border>
    <border>
      <left/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/>
      <top/>
      <bottom style="medium">
        <color rgb="FFFFFFFF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>
        <color rgb="FFFFFFFF"/>
      </top>
      <bottom/>
    </border>
    <border>
      <left/>
      <right/>
      <top/>
      <bottom style="medium">
        <color rgb="FFFFFFFF"/>
      </bottom>
    </border>
    <border>
      <left/>
      <right/>
      <top/>
      <bottom style="thin">
        <color theme="0"/>
      </bottom>
    </border>
    <border>
      <left/>
      <right/>
      <top style="thin"/>
      <bottom style="thin"/>
    </border>
    <border>
      <left/>
      <right/>
      <top style="medium">
        <color rgb="FFFFFFFF"/>
      </top>
      <bottom style="thin">
        <color theme="0"/>
      </bottom>
    </border>
    <border>
      <left/>
      <right/>
      <top/>
      <bottom style="thin">
        <color rgb="FFFFFF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6" fillId="34" borderId="10" xfId="52" applyFont="1" applyFill="1" applyBorder="1" applyAlignment="1">
      <alignment vertical="center" wrapText="1"/>
      <protection/>
    </xf>
    <xf numFmtId="0" fontId="57" fillId="34" borderId="11" xfId="53" applyFont="1" applyFill="1" applyBorder="1" applyAlignment="1">
      <alignment horizontal="right" vertical="center" wrapText="1"/>
      <protection/>
    </xf>
    <xf numFmtId="0" fontId="56" fillId="34" borderId="12" xfId="52" applyFont="1" applyFill="1" applyBorder="1" applyAlignment="1">
      <alignment vertical="center" wrapText="1"/>
      <protection/>
    </xf>
    <xf numFmtId="164" fontId="58" fillId="33" borderId="13" xfId="52" applyNumberFormat="1" applyFont="1" applyFill="1" applyBorder="1" applyAlignment="1">
      <alignment horizontal="right" vertical="center" wrapText="1"/>
      <protection/>
    </xf>
    <xf numFmtId="164" fontId="58" fillId="35" borderId="0" xfId="52" applyNumberFormat="1" applyFont="1" applyFill="1" applyBorder="1" applyAlignment="1">
      <alignment horizontal="right" vertical="center" wrapText="1"/>
      <protection/>
    </xf>
    <xf numFmtId="164" fontId="58" fillId="35" borderId="13" xfId="52" applyNumberFormat="1" applyFont="1" applyFill="1" applyBorder="1" applyAlignment="1">
      <alignment horizontal="right" vertical="center" wrapText="1"/>
      <protection/>
    </xf>
    <xf numFmtId="164" fontId="59" fillId="35" borderId="0" xfId="52" applyNumberFormat="1" applyFont="1" applyFill="1" applyBorder="1" applyAlignment="1">
      <alignment horizontal="right" vertical="center" wrapText="1"/>
      <protection/>
    </xf>
    <xf numFmtId="164" fontId="59" fillId="35" borderId="13" xfId="52" applyNumberFormat="1" applyFont="1" applyFill="1" applyBorder="1" applyAlignment="1">
      <alignment horizontal="right" vertical="center" wrapText="1"/>
      <protection/>
    </xf>
    <xf numFmtId="164" fontId="58" fillId="35" borderId="14" xfId="52" applyNumberFormat="1" applyFont="1" applyFill="1" applyBorder="1" applyAlignment="1">
      <alignment horizontal="right" vertical="center" wrapText="1"/>
      <protection/>
    </xf>
    <xf numFmtId="164" fontId="59" fillId="36" borderId="0" xfId="52" applyNumberFormat="1" applyFont="1" applyFill="1" applyBorder="1" applyAlignment="1">
      <alignment horizontal="right" vertical="center" wrapText="1"/>
      <protection/>
    </xf>
    <xf numFmtId="164" fontId="59" fillId="35" borderId="15" xfId="52" applyNumberFormat="1" applyFont="1" applyFill="1" applyBorder="1" applyAlignment="1">
      <alignment horizontal="right" vertical="center" wrapText="1"/>
      <protection/>
    </xf>
    <xf numFmtId="164" fontId="3" fillId="35" borderId="0" xfId="53" applyNumberFormat="1" applyFont="1" applyFill="1" applyBorder="1" applyAlignment="1">
      <alignment horizontal="right" vertical="center" wrapText="1"/>
      <protection/>
    </xf>
    <xf numFmtId="164" fontId="3" fillId="35" borderId="13" xfId="53" applyNumberFormat="1" applyFont="1" applyFill="1" applyBorder="1" applyAlignment="1">
      <alignment horizontal="right" vertical="center" wrapText="1"/>
      <protection/>
    </xf>
    <xf numFmtId="164" fontId="4" fillId="35" borderId="13" xfId="52" applyNumberFormat="1" applyFont="1" applyFill="1" applyBorder="1" applyAlignment="1">
      <alignment horizontal="right" vertical="center" wrapText="1"/>
      <protection/>
    </xf>
    <xf numFmtId="164" fontId="58" fillId="35" borderId="16" xfId="52" applyNumberFormat="1" applyFont="1" applyFill="1" applyBorder="1" applyAlignment="1">
      <alignment horizontal="right" vertical="center" wrapText="1"/>
      <protection/>
    </xf>
    <xf numFmtId="3" fontId="3" fillId="35" borderId="13" xfId="51" applyNumberFormat="1" applyFont="1" applyFill="1" applyBorder="1">
      <alignment/>
      <protection/>
    </xf>
    <xf numFmtId="0" fontId="60" fillId="33" borderId="0" xfId="52" applyFont="1" applyFill="1" applyAlignment="1">
      <alignment vertical="center"/>
      <protection/>
    </xf>
    <xf numFmtId="0" fontId="3" fillId="33" borderId="0" xfId="51" applyFont="1" applyFill="1">
      <alignment/>
      <protection/>
    </xf>
    <xf numFmtId="0" fontId="0" fillId="33" borderId="0" xfId="0" applyFill="1" applyAlignment="1">
      <alignment/>
    </xf>
    <xf numFmtId="164" fontId="3" fillId="35" borderId="0" xfId="52" applyNumberFormat="1" applyFont="1" applyFill="1" applyAlignment="1">
      <alignment horizontal="right" vertical="center" wrapText="1"/>
      <protection/>
    </xf>
    <xf numFmtId="0" fontId="3" fillId="35" borderId="0" xfId="51" applyFont="1" applyFill="1">
      <alignment/>
      <protection/>
    </xf>
    <xf numFmtId="164" fontId="3" fillId="35" borderId="0" xfId="51" applyNumberFormat="1" applyFont="1" applyFill="1">
      <alignment/>
      <protection/>
    </xf>
    <xf numFmtId="0" fontId="61" fillId="0" borderId="0" xfId="52" applyFont="1">
      <alignment/>
      <protection/>
    </xf>
    <xf numFmtId="0" fontId="62" fillId="33" borderId="0" xfId="0" applyFont="1" applyFill="1" applyAlignment="1">
      <alignment/>
    </xf>
    <xf numFmtId="0" fontId="61" fillId="33" borderId="0" xfId="53" applyFont="1" applyFill="1">
      <alignment/>
      <protection/>
    </xf>
    <xf numFmtId="0" fontId="63" fillId="37" borderId="0" xfId="0" applyFont="1" applyFill="1" applyBorder="1" applyAlignment="1">
      <alignment horizontal="justify" vertical="center" wrapText="1" readingOrder="1"/>
    </xf>
    <xf numFmtId="0" fontId="63" fillId="37" borderId="0" xfId="0" applyFont="1" applyFill="1" applyBorder="1" applyAlignment="1">
      <alignment horizontal="center" vertical="center" wrapText="1" readingOrder="1"/>
    </xf>
    <xf numFmtId="0" fontId="58" fillId="35" borderId="0" xfId="0" applyFont="1" applyFill="1" applyBorder="1" applyAlignment="1">
      <alignment horizontal="left" vertical="center" wrapText="1" readingOrder="1"/>
    </xf>
    <xf numFmtId="3" fontId="58" fillId="35" borderId="0" xfId="0" applyNumberFormat="1" applyFont="1" applyFill="1" applyBorder="1" applyAlignment="1">
      <alignment horizontal="right" vertical="center" wrapText="1" readingOrder="1"/>
    </xf>
    <xf numFmtId="0" fontId="59" fillId="35" borderId="16" xfId="0" applyFont="1" applyFill="1" applyBorder="1" applyAlignment="1">
      <alignment horizontal="left" vertical="center" wrapText="1" readingOrder="1"/>
    </xf>
    <xf numFmtId="3" fontId="59" fillId="35" borderId="16" xfId="0" applyNumberFormat="1" applyFont="1" applyFill="1" applyBorder="1" applyAlignment="1">
      <alignment horizontal="right" vertical="center" wrapText="1" readingOrder="1"/>
    </xf>
    <xf numFmtId="0" fontId="60" fillId="33" borderId="0" xfId="52" applyFont="1" applyFill="1" applyAlignment="1">
      <alignment horizontal="left" vertical="center"/>
      <protection/>
    </xf>
    <xf numFmtId="0" fontId="59" fillId="36" borderId="0" xfId="52" applyFont="1" applyFill="1" applyAlignment="1">
      <alignment vertical="center" wrapText="1"/>
      <protection/>
    </xf>
    <xf numFmtId="0" fontId="58" fillId="36" borderId="0" xfId="52" applyFont="1" applyFill="1" applyAlignment="1">
      <alignment vertical="center" wrapText="1"/>
      <protection/>
    </xf>
    <xf numFmtId="164" fontId="58" fillId="33" borderId="0" xfId="52" applyNumberFormat="1" applyFont="1" applyFill="1" applyAlignment="1">
      <alignment horizontal="right" vertical="center" wrapText="1"/>
      <protection/>
    </xf>
    <xf numFmtId="0" fontId="58" fillId="33" borderId="0" xfId="0" applyFont="1" applyFill="1" applyAlignment="1">
      <alignment vertical="center"/>
    </xf>
    <xf numFmtId="164" fontId="59" fillId="33" borderId="0" xfId="52" applyNumberFormat="1" applyFont="1" applyFill="1" applyAlignment="1">
      <alignment horizontal="right" vertical="center" wrapText="1"/>
      <protection/>
    </xf>
    <xf numFmtId="0" fontId="59" fillId="33" borderId="0" xfId="52" applyFont="1" applyFill="1" applyAlignment="1">
      <alignment horizontal="center" vertical="center" wrapText="1"/>
      <protection/>
    </xf>
    <xf numFmtId="164" fontId="58" fillId="35" borderId="0" xfId="52" applyNumberFormat="1" applyFont="1" applyFill="1" applyAlignment="1">
      <alignment horizontal="right" vertical="center" wrapText="1"/>
      <protection/>
    </xf>
    <xf numFmtId="4" fontId="58" fillId="35" borderId="0" xfId="52" applyNumberFormat="1" applyFont="1" applyFill="1" applyAlignment="1">
      <alignment horizontal="right" vertical="center" wrapText="1"/>
      <protection/>
    </xf>
    <xf numFmtId="164" fontId="59" fillId="35" borderId="0" xfId="52" applyNumberFormat="1" applyFont="1" applyFill="1" applyAlignment="1">
      <alignment horizontal="right" vertical="center" wrapText="1"/>
      <protection/>
    </xf>
    <xf numFmtId="0" fontId="59" fillId="33" borderId="0" xfId="53" applyFont="1" applyFill="1" applyAlignment="1">
      <alignment vertical="center" wrapText="1"/>
      <protection/>
    </xf>
    <xf numFmtId="0" fontId="58" fillId="33" borderId="0" xfId="52" applyFont="1" applyFill="1" applyAlignment="1">
      <alignment horizontal="right" vertical="center" wrapText="1"/>
      <protection/>
    </xf>
    <xf numFmtId="0" fontId="58" fillId="33" borderId="0" xfId="52" applyFont="1" applyFill="1" applyAlignment="1">
      <alignment vertical="center" wrapText="1"/>
      <protection/>
    </xf>
    <xf numFmtId="164" fontId="58" fillId="36" borderId="0" xfId="52" applyNumberFormat="1" applyFont="1" applyFill="1" applyAlignment="1">
      <alignment horizontal="right" vertical="center" wrapText="1"/>
      <protection/>
    </xf>
    <xf numFmtId="0" fontId="58" fillId="35" borderId="0" xfId="52" applyFont="1" applyFill="1" applyAlignment="1">
      <alignment horizontal="right" vertical="center" wrapText="1"/>
      <protection/>
    </xf>
    <xf numFmtId="0" fontId="58" fillId="35" borderId="0" xfId="0" applyFont="1" applyFill="1" applyAlignment="1">
      <alignment vertical="center" wrapText="1"/>
    </xf>
    <xf numFmtId="0" fontId="58" fillId="35" borderId="0" xfId="0" applyFont="1" applyFill="1" applyAlignment="1">
      <alignment horizontal="center" vertical="center" wrapText="1"/>
    </xf>
    <xf numFmtId="0" fontId="4" fillId="35" borderId="0" xfId="51" applyFont="1" applyFill="1">
      <alignment/>
      <protection/>
    </xf>
    <xf numFmtId="3" fontId="0" fillId="33" borderId="0" xfId="0" applyNumberFormat="1" applyFill="1" applyAlignment="1">
      <alignment/>
    </xf>
    <xf numFmtId="0" fontId="58" fillId="35" borderId="0" xfId="52" applyFont="1" applyFill="1" applyAlignment="1">
      <alignment vertical="center" wrapText="1"/>
      <protection/>
    </xf>
    <xf numFmtId="0" fontId="58" fillId="35" borderId="0" xfId="52" applyFont="1" applyFill="1" applyAlignment="1">
      <alignment horizontal="center" vertical="center" wrapText="1"/>
      <protection/>
    </xf>
    <xf numFmtId="0" fontId="3" fillId="35" borderId="0" xfId="52" applyFont="1" applyFill="1" applyAlignment="1">
      <alignment horizontal="center" vertical="center" wrapText="1"/>
      <protection/>
    </xf>
    <xf numFmtId="0" fontId="59" fillId="35" borderId="0" xfId="52" applyFont="1" applyFill="1" applyAlignment="1">
      <alignment horizontal="center" vertical="center" wrapText="1"/>
      <protection/>
    </xf>
    <xf numFmtId="0" fontId="58" fillId="33" borderId="0" xfId="52" applyFont="1" applyFill="1" applyAlignment="1">
      <alignment horizontal="center" vertical="center" wrapText="1"/>
      <protection/>
    </xf>
    <xf numFmtId="0" fontId="57" fillId="34" borderId="17" xfId="52" applyFont="1" applyFill="1" applyBorder="1" applyAlignment="1">
      <alignment horizontal="center" vertical="center" wrapText="1"/>
      <protection/>
    </xf>
    <xf numFmtId="0" fontId="56" fillId="34" borderId="18" xfId="52" applyFont="1" applyFill="1" applyBorder="1" applyAlignment="1">
      <alignment horizontal="center" vertical="center" wrapText="1"/>
      <protection/>
    </xf>
    <xf numFmtId="0" fontId="58" fillId="36" borderId="17" xfId="52" applyFont="1" applyFill="1" applyBorder="1" applyAlignment="1">
      <alignment horizontal="center" vertical="center" wrapText="1"/>
      <protection/>
    </xf>
    <xf numFmtId="0" fontId="58" fillId="36" borderId="0" xfId="52" applyFont="1" applyFill="1" applyAlignment="1">
      <alignment horizontal="center" vertical="center" wrapText="1"/>
      <protection/>
    </xf>
    <xf numFmtId="0" fontId="57" fillId="34" borderId="18" xfId="52" applyFont="1" applyFill="1" applyBorder="1" applyAlignment="1">
      <alignment horizontal="right" vertical="center" wrapText="1"/>
      <protection/>
    </xf>
    <xf numFmtId="4" fontId="58" fillId="33" borderId="0" xfId="52" applyNumberFormat="1" applyFont="1" applyFill="1" applyAlignment="1">
      <alignment horizontal="right" vertical="center" wrapText="1"/>
      <protection/>
    </xf>
    <xf numFmtId="168" fontId="59" fillId="35" borderId="0" xfId="53" applyNumberFormat="1" applyFont="1" applyFill="1" applyAlignment="1">
      <alignment horizontal="right" vertical="center" wrapText="1"/>
      <protection/>
    </xf>
    <xf numFmtId="168" fontId="58" fillId="35" borderId="0" xfId="52" applyNumberFormat="1" applyFont="1" applyFill="1" applyAlignment="1">
      <alignment horizontal="center" vertical="center" wrapText="1"/>
      <protection/>
    </xf>
    <xf numFmtId="168" fontId="59" fillId="35" borderId="0" xfId="52" applyNumberFormat="1" applyFont="1" applyFill="1" applyAlignment="1">
      <alignment horizontal="right" vertical="center" wrapText="1"/>
      <protection/>
    </xf>
    <xf numFmtId="3" fontId="58" fillId="35" borderId="0" xfId="52" applyNumberFormat="1" applyFont="1" applyFill="1" applyBorder="1" applyAlignment="1">
      <alignment horizontal="right" vertical="center" wrapText="1"/>
      <protection/>
    </xf>
    <xf numFmtId="4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64" fillId="38" borderId="0" xfId="52" applyFont="1" applyFill="1" applyAlignment="1">
      <alignment horizontal="right" vertical="center" wrapText="1"/>
      <protection/>
    </xf>
    <xf numFmtId="0" fontId="5" fillId="39" borderId="0" xfId="52" applyFont="1" applyFill="1" applyBorder="1" applyAlignment="1">
      <alignment wrapText="1"/>
      <protection/>
    </xf>
    <xf numFmtId="0" fontId="5" fillId="39" borderId="0" xfId="51" applyFont="1" applyFill="1" applyBorder="1">
      <alignment/>
      <protection/>
    </xf>
    <xf numFmtId="164" fontId="5" fillId="39" borderId="16" xfId="52" applyNumberFormat="1" applyFont="1" applyFill="1" applyBorder="1" applyAlignment="1">
      <alignment horizontal="right" vertical="center" wrapText="1"/>
      <protection/>
    </xf>
    <xf numFmtId="0" fontId="5" fillId="39" borderId="0" xfId="52" applyFont="1" applyFill="1" applyBorder="1" applyAlignment="1">
      <alignment horizontal="center" vertical="center" wrapText="1"/>
      <protection/>
    </xf>
    <xf numFmtId="164" fontId="7" fillId="0" borderId="0" xfId="52" applyNumberFormat="1" applyFont="1" applyFill="1" applyBorder="1" applyAlignment="1">
      <alignment horizontal="right" vertical="center" wrapText="1"/>
      <protection/>
    </xf>
    <xf numFmtId="164" fontId="7" fillId="0" borderId="14" xfId="52" applyNumberFormat="1" applyFont="1" applyFill="1" applyBorder="1" applyAlignment="1">
      <alignment horizontal="right" vertical="center" wrapText="1"/>
      <protection/>
    </xf>
    <xf numFmtId="164" fontId="5" fillId="39" borderId="0" xfId="52" applyNumberFormat="1" applyFont="1" applyFill="1" applyBorder="1" applyAlignment="1">
      <alignment horizontal="right" vertical="center" wrapText="1"/>
      <protection/>
    </xf>
    <xf numFmtId="0" fontId="62" fillId="39" borderId="0" xfId="0" applyFont="1" applyFill="1" applyAlignment="1">
      <alignment vertical="center" wrapText="1"/>
    </xf>
    <xf numFmtId="0" fontId="5" fillId="39" borderId="0" xfId="52" applyFont="1" applyFill="1">
      <alignment/>
      <protection/>
    </xf>
    <xf numFmtId="0" fontId="5" fillId="39" borderId="0" xfId="52" applyFont="1" applyFill="1" applyBorder="1">
      <alignment/>
      <protection/>
    </xf>
    <xf numFmtId="0" fontId="64" fillId="38" borderId="0" xfId="52" applyFont="1" applyFill="1" applyBorder="1" applyAlignment="1">
      <alignment horizontal="right" vertical="center" wrapText="1"/>
      <protection/>
    </xf>
    <xf numFmtId="0" fontId="64" fillId="38" borderId="19" xfId="52" applyFont="1" applyFill="1" applyBorder="1" applyAlignment="1">
      <alignment horizontal="right" vertical="center" wrapText="1"/>
      <protection/>
    </xf>
    <xf numFmtId="0" fontId="65" fillId="40" borderId="0" xfId="52" applyFont="1" applyFill="1" applyBorder="1" applyAlignment="1">
      <alignment horizontal="center" vertical="center" wrapText="1"/>
      <protection/>
    </xf>
    <xf numFmtId="0" fontId="64" fillId="40" borderId="0" xfId="52" applyFont="1" applyFill="1" applyBorder="1" applyAlignment="1">
      <alignment horizontal="center" vertical="center" wrapText="1"/>
      <protection/>
    </xf>
    <xf numFmtId="0" fontId="65" fillId="40" borderId="0" xfId="52" applyFont="1" applyFill="1" applyBorder="1" applyAlignment="1">
      <alignment horizontal="justify" vertical="center" wrapText="1"/>
      <protection/>
    </xf>
    <xf numFmtId="0" fontId="5" fillId="40" borderId="0" xfId="52" applyFont="1" applyFill="1" applyBorder="1" applyAlignment="1">
      <alignment wrapText="1"/>
      <protection/>
    </xf>
    <xf numFmtId="0" fontId="64" fillId="40" borderId="0" xfId="52" applyFont="1" applyFill="1" applyBorder="1" applyAlignment="1">
      <alignment horizontal="right" vertical="center" wrapText="1"/>
      <protection/>
    </xf>
    <xf numFmtId="0" fontId="7" fillId="41" borderId="0" xfId="52" applyFont="1" applyFill="1" applyBorder="1" applyAlignment="1">
      <alignment horizontal="justify" vertical="center" wrapText="1"/>
      <protection/>
    </xf>
    <xf numFmtId="0" fontId="7" fillId="41" borderId="0" xfId="52" applyFont="1" applyFill="1" applyBorder="1" applyAlignment="1">
      <alignment horizontal="center" vertical="center" wrapText="1"/>
      <protection/>
    </xf>
    <xf numFmtId="0" fontId="5" fillId="41" borderId="0" xfId="52" applyFont="1" applyFill="1" applyBorder="1" applyAlignment="1">
      <alignment wrapText="1"/>
      <protection/>
    </xf>
    <xf numFmtId="0" fontId="5" fillId="41" borderId="0" xfId="52" applyFont="1" applyFill="1" applyBorder="1" applyAlignment="1">
      <alignment horizontal="right" vertical="center" wrapText="1"/>
      <protection/>
    </xf>
    <xf numFmtId="0" fontId="66" fillId="41" borderId="0" xfId="0" applyFont="1" applyFill="1" applyBorder="1" applyAlignment="1">
      <alignment horizontal="justify" vertical="center" wrapText="1"/>
    </xf>
    <xf numFmtId="0" fontId="5" fillId="41" borderId="0" xfId="52" applyFont="1" applyFill="1" applyBorder="1" applyAlignment="1">
      <alignment horizontal="justify" vertical="center" wrapText="1"/>
      <protection/>
    </xf>
    <xf numFmtId="0" fontId="5" fillId="41" borderId="0" xfId="52" applyFont="1" applyFill="1" applyBorder="1" applyAlignment="1">
      <alignment horizontal="center" vertical="center" wrapText="1"/>
      <protection/>
    </xf>
    <xf numFmtId="166" fontId="5" fillId="41" borderId="0" xfId="52" applyNumberFormat="1" applyFont="1" applyFill="1" applyBorder="1" applyAlignment="1">
      <alignment horizontal="right" vertical="center" wrapText="1"/>
      <protection/>
    </xf>
    <xf numFmtId="166" fontId="5" fillId="41" borderId="0" xfId="52" applyNumberFormat="1" applyFont="1" applyFill="1" applyBorder="1" applyAlignment="1">
      <alignment wrapText="1"/>
      <protection/>
    </xf>
    <xf numFmtId="0" fontId="5" fillId="41" borderId="0" xfId="52" applyFont="1" applyFill="1" applyBorder="1" applyAlignment="1">
      <alignment vertical="center" wrapText="1"/>
      <protection/>
    </xf>
    <xf numFmtId="166" fontId="7" fillId="41" borderId="14" xfId="52" applyNumberFormat="1" applyFont="1" applyFill="1" applyBorder="1" applyAlignment="1">
      <alignment horizontal="right" vertical="center" wrapText="1"/>
      <protection/>
    </xf>
    <xf numFmtId="0" fontId="66" fillId="41" borderId="0" xfId="0" applyFont="1" applyFill="1" applyBorder="1" applyAlignment="1">
      <alignment horizontal="justify" vertical="center"/>
    </xf>
    <xf numFmtId="166" fontId="7" fillId="41" borderId="0" xfId="52" applyNumberFormat="1" applyFont="1" applyFill="1" applyBorder="1" applyAlignment="1">
      <alignment wrapText="1"/>
      <protection/>
    </xf>
    <xf numFmtId="0" fontId="5" fillId="41" borderId="0" xfId="51" applyFont="1" applyFill="1" applyBorder="1">
      <alignment/>
      <protection/>
    </xf>
    <xf numFmtId="164" fontId="5" fillId="41" borderId="0" xfId="51" applyNumberFormat="1" applyFont="1" applyFill="1" applyBorder="1">
      <alignment/>
      <protection/>
    </xf>
    <xf numFmtId="164" fontId="5" fillId="41" borderId="16" xfId="52" applyNumberFormat="1" applyFont="1" applyFill="1" applyBorder="1" applyAlignment="1">
      <alignment horizontal="right" vertical="center" wrapText="1"/>
      <protection/>
    </xf>
    <xf numFmtId="0" fontId="5" fillId="41" borderId="0" xfId="52" applyFont="1" applyFill="1" applyBorder="1">
      <alignment/>
      <protection/>
    </xf>
    <xf numFmtId="0" fontId="5" fillId="41" borderId="0" xfId="52" applyFont="1" applyFill="1" applyBorder="1" applyAlignment="1">
      <alignment horizontal="right" vertical="center"/>
      <protection/>
    </xf>
    <xf numFmtId="164" fontId="5" fillId="41" borderId="0" xfId="52" applyNumberFormat="1" applyFont="1" applyFill="1" applyBorder="1" applyAlignment="1">
      <alignment horizontal="right" vertical="center" wrapText="1"/>
      <protection/>
    </xf>
    <xf numFmtId="0" fontId="7" fillId="41" borderId="0" xfId="52" applyFont="1" applyFill="1" applyBorder="1" applyAlignment="1">
      <alignment vertical="center"/>
      <protection/>
    </xf>
    <xf numFmtId="0" fontId="66" fillId="41" borderId="0" xfId="0" applyFont="1" applyFill="1" applyBorder="1" applyAlignment="1">
      <alignment vertical="center" wrapText="1"/>
    </xf>
    <xf numFmtId="0" fontId="7" fillId="41" borderId="0" xfId="52" applyFont="1" applyFill="1" applyBorder="1" applyAlignment="1">
      <alignment horizontal="center" vertical="center"/>
      <protection/>
    </xf>
    <xf numFmtId="0" fontId="67" fillId="39" borderId="0" xfId="52" applyFont="1" applyFill="1" applyBorder="1" applyAlignment="1">
      <alignment vertical="center"/>
      <protection/>
    </xf>
    <xf numFmtId="0" fontId="67" fillId="39" borderId="0" xfId="52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7" fillId="42" borderId="0" xfId="52" applyFont="1" applyFill="1" applyBorder="1" applyAlignment="1">
      <alignment horizontal="justify" vertical="center" wrapText="1"/>
      <protection/>
    </xf>
    <xf numFmtId="0" fontId="7" fillId="42" borderId="0" xfId="52" applyFont="1" applyFill="1" applyBorder="1" applyAlignment="1">
      <alignment horizontal="center" vertical="center" wrapText="1"/>
      <protection/>
    </xf>
    <xf numFmtId="0" fontId="5" fillId="42" borderId="0" xfId="52" applyFont="1" applyFill="1" applyBorder="1" applyAlignment="1">
      <alignment horizontal="justify" vertical="center" wrapText="1"/>
      <protection/>
    </xf>
    <xf numFmtId="0" fontId="5" fillId="42" borderId="0" xfId="52" applyFont="1" applyFill="1" applyBorder="1" applyAlignment="1">
      <alignment horizontal="center" vertical="center" wrapText="1"/>
      <protection/>
    </xf>
    <xf numFmtId="0" fontId="66" fillId="39" borderId="0" xfId="0" applyFont="1" applyFill="1" applyBorder="1" applyAlignment="1">
      <alignment horizontal="justify" vertical="center" wrapText="1"/>
    </xf>
    <xf numFmtId="0" fontId="66" fillId="42" borderId="0" xfId="0" applyFont="1" applyFill="1" applyBorder="1" applyAlignment="1">
      <alignment horizontal="center" vertical="center" wrapText="1"/>
    </xf>
    <xf numFmtId="0" fontId="66" fillId="42" borderId="0" xfId="0" applyFont="1" applyFill="1" applyBorder="1" applyAlignment="1">
      <alignment horizontal="justify" vertical="center" wrapText="1"/>
    </xf>
    <xf numFmtId="0" fontId="5" fillId="42" borderId="0" xfId="52" applyFont="1" applyFill="1" applyBorder="1" applyAlignment="1">
      <alignment vertical="center" wrapText="1"/>
      <protection/>
    </xf>
    <xf numFmtId="0" fontId="66" fillId="39" borderId="0" xfId="0" applyFont="1" applyFill="1" applyBorder="1" applyAlignment="1">
      <alignment horizontal="center" vertical="center" wrapText="1"/>
    </xf>
    <xf numFmtId="0" fontId="5" fillId="39" borderId="0" xfId="52" applyFont="1" applyFill="1" applyBorder="1" applyAlignment="1">
      <alignment horizontal="justify" vertical="center" wrapText="1"/>
      <protection/>
    </xf>
    <xf numFmtId="0" fontId="5" fillId="39" borderId="0" xfId="52" applyFont="1" applyFill="1" applyBorder="1" applyAlignment="1">
      <alignment vertical="center" wrapText="1"/>
      <protection/>
    </xf>
    <xf numFmtId="0" fontId="66" fillId="39" borderId="0" xfId="0" applyFont="1" applyFill="1" applyBorder="1" applyAlignment="1">
      <alignment horizontal="justify" vertical="center"/>
    </xf>
    <xf numFmtId="0" fontId="66" fillId="42" borderId="0" xfId="0" applyFont="1" applyFill="1" applyBorder="1" applyAlignment="1">
      <alignment horizontal="justify" vertical="center"/>
    </xf>
    <xf numFmtId="0" fontId="66" fillId="42" borderId="0" xfId="0" applyFont="1" applyFill="1" applyBorder="1" applyAlignment="1">
      <alignment horizontal="center" vertical="center"/>
    </xf>
    <xf numFmtId="0" fontId="5" fillId="42" borderId="0" xfId="52" applyFont="1" applyFill="1" applyBorder="1" applyAlignment="1">
      <alignment vertical="center"/>
      <protection/>
    </xf>
    <xf numFmtId="0" fontId="5" fillId="42" borderId="0" xfId="52" applyFont="1" applyFill="1" applyBorder="1" applyAlignment="1">
      <alignment horizontal="center" vertical="center"/>
      <protection/>
    </xf>
    <xf numFmtId="0" fontId="5" fillId="42" borderId="0" xfId="52" applyFont="1" applyFill="1" applyBorder="1">
      <alignment/>
      <protection/>
    </xf>
    <xf numFmtId="0" fontId="5" fillId="42" borderId="0" xfId="52" applyFont="1" applyFill="1" applyBorder="1" applyAlignment="1">
      <alignment horizontal="right" vertical="center"/>
      <protection/>
    </xf>
    <xf numFmtId="0" fontId="5" fillId="39" borderId="0" xfId="51" applyFont="1" applyFill="1" applyBorder="1" applyAlignment="1">
      <alignment horizontal="center"/>
      <protection/>
    </xf>
    <xf numFmtId="4" fontId="5" fillId="39" borderId="0" xfId="51" applyNumberFormat="1" applyFont="1" applyFill="1" applyBorder="1">
      <alignment/>
      <protection/>
    </xf>
    <xf numFmtId="0" fontId="5" fillId="42" borderId="0" xfId="52" applyFont="1" applyFill="1" applyBorder="1" applyAlignment="1">
      <alignment wrapText="1"/>
      <protection/>
    </xf>
    <xf numFmtId="164" fontId="7" fillId="39" borderId="20" xfId="52" applyNumberFormat="1" applyFont="1" applyFill="1" applyBorder="1" applyAlignment="1">
      <alignment horizontal="right" vertical="center" wrapText="1"/>
      <protection/>
    </xf>
    <xf numFmtId="0" fontId="7" fillId="39" borderId="0" xfId="52" applyFont="1" applyFill="1" applyBorder="1" applyAlignment="1">
      <alignment horizontal="center" vertical="center" wrapText="1"/>
      <protection/>
    </xf>
    <xf numFmtId="164" fontId="7" fillId="39" borderId="14" xfId="52" applyNumberFormat="1" applyFont="1" applyFill="1" applyBorder="1" applyAlignment="1">
      <alignment horizontal="right" vertical="center" wrapText="1"/>
      <protection/>
    </xf>
    <xf numFmtId="164" fontId="7" fillId="39" borderId="0" xfId="52" applyNumberFormat="1" applyFont="1" applyFill="1" applyBorder="1" applyAlignment="1">
      <alignment horizontal="right" vertical="center" wrapText="1"/>
      <protection/>
    </xf>
    <xf numFmtId="0" fontId="7" fillId="42" borderId="0" xfId="52" applyFont="1" applyFill="1" applyBorder="1" applyAlignment="1">
      <alignment vertical="center"/>
      <protection/>
    </xf>
    <xf numFmtId="0" fontId="7" fillId="39" borderId="0" xfId="52" applyFont="1" applyFill="1" applyBorder="1" applyAlignment="1">
      <alignment horizontal="center" vertical="center"/>
      <protection/>
    </xf>
    <xf numFmtId="164" fontId="5" fillId="39" borderId="0" xfId="52" applyNumberFormat="1" applyFont="1" applyFill="1" applyBorder="1" applyAlignment="1">
      <alignment horizontal="right" vertical="center"/>
      <protection/>
    </xf>
    <xf numFmtId="0" fontId="66" fillId="42" borderId="0" xfId="0" applyFont="1" applyFill="1" applyBorder="1" applyAlignment="1">
      <alignment vertical="center" wrapText="1"/>
    </xf>
    <xf numFmtId="164" fontId="5" fillId="42" borderId="0" xfId="52" applyNumberFormat="1" applyFont="1" applyFill="1" applyBorder="1" applyAlignment="1">
      <alignment horizontal="right" vertical="center" wrapText="1"/>
      <protection/>
    </xf>
    <xf numFmtId="0" fontId="66" fillId="39" borderId="0" xfId="0" applyFont="1" applyFill="1" applyBorder="1" applyAlignment="1">
      <alignment horizontal="center" vertical="center"/>
    </xf>
    <xf numFmtId="164" fontId="5" fillId="42" borderId="16" xfId="52" applyNumberFormat="1" applyFont="1" applyFill="1" applyBorder="1" applyAlignment="1">
      <alignment horizontal="right" vertical="center" wrapText="1"/>
      <protection/>
    </xf>
    <xf numFmtId="0" fontId="65" fillId="38" borderId="0" xfId="52" applyFont="1" applyFill="1" applyAlignment="1">
      <alignment vertical="center" wrapText="1"/>
      <protection/>
    </xf>
    <xf numFmtId="0" fontId="68" fillId="0" borderId="0" xfId="0" applyFont="1" applyFill="1" applyAlignment="1">
      <alignment vertical="center"/>
    </xf>
    <xf numFmtId="167" fontId="68" fillId="39" borderId="0" xfId="0" applyNumberFormat="1" applyFont="1" applyFill="1" applyBorder="1" applyAlignment="1">
      <alignment horizontal="right" vertical="center" wrapText="1"/>
    </xf>
    <xf numFmtId="167" fontId="69" fillId="38" borderId="0" xfId="0" applyNumberFormat="1" applyFont="1" applyFill="1" applyBorder="1" applyAlignment="1">
      <alignment horizontal="right" vertical="center" wrapText="1"/>
    </xf>
    <xf numFmtId="0" fontId="68" fillId="39" borderId="0" xfId="0" applyFont="1" applyFill="1" applyAlignment="1">
      <alignment vertical="center"/>
    </xf>
    <xf numFmtId="166" fontId="68" fillId="39" borderId="0" xfId="0" applyNumberFormat="1" applyFont="1" applyFill="1" applyBorder="1" applyAlignment="1">
      <alignment horizontal="right" vertical="center" wrapText="1"/>
    </xf>
    <xf numFmtId="166" fontId="69" fillId="38" borderId="0" xfId="0" applyNumberFormat="1" applyFont="1" applyFill="1" applyAlignment="1">
      <alignment horizontal="right" vertical="center" wrapText="1"/>
    </xf>
    <xf numFmtId="0" fontId="62" fillId="39" borderId="0" xfId="0" applyFont="1" applyFill="1" applyAlignment="1">
      <alignment vertical="center"/>
    </xf>
    <xf numFmtId="166" fontId="62" fillId="39" borderId="0" xfId="0" applyNumberFormat="1" applyFont="1" applyFill="1" applyAlignment="1">
      <alignment horizontal="right" vertical="center" wrapText="1"/>
    </xf>
    <xf numFmtId="166" fontId="62" fillId="39" borderId="16" xfId="0" applyNumberFormat="1" applyFont="1" applyFill="1" applyBorder="1" applyAlignment="1">
      <alignment horizontal="right" vertical="center" wrapText="1"/>
    </xf>
    <xf numFmtId="166" fontId="69" fillId="38" borderId="16" xfId="0" applyNumberFormat="1" applyFont="1" applyFill="1" applyBorder="1" applyAlignment="1">
      <alignment horizontal="right" vertical="center" wrapText="1"/>
    </xf>
    <xf numFmtId="166" fontId="62" fillId="39" borderId="0" xfId="0" applyNumberFormat="1" applyFont="1" applyFill="1" applyBorder="1" applyAlignment="1">
      <alignment horizontal="right" vertical="center" wrapText="1"/>
    </xf>
    <xf numFmtId="166" fontId="68" fillId="39" borderId="14" xfId="0" applyNumberFormat="1" applyFont="1" applyFill="1" applyBorder="1" applyAlignment="1">
      <alignment horizontal="right" vertical="center" wrapText="1"/>
    </xf>
    <xf numFmtId="166" fontId="69" fillId="38" borderId="14" xfId="0" applyNumberFormat="1" applyFont="1" applyFill="1" applyBorder="1" applyAlignment="1">
      <alignment horizontal="right" vertical="center" wrapText="1"/>
    </xf>
    <xf numFmtId="0" fontId="65" fillId="38" borderId="17" xfId="53" applyFont="1" applyFill="1" applyBorder="1" applyAlignment="1">
      <alignment vertical="center" wrapText="1"/>
      <protection/>
    </xf>
    <xf numFmtId="0" fontId="64" fillId="38" borderId="17" xfId="53" applyFont="1" applyFill="1" applyBorder="1" applyAlignment="1">
      <alignment vertical="center" wrapText="1"/>
      <protection/>
    </xf>
    <xf numFmtId="0" fontId="64" fillId="38" borderId="21" xfId="53" applyFont="1" applyFill="1" applyBorder="1" applyAlignment="1">
      <alignment horizontal="right" vertical="center" wrapText="1"/>
      <protection/>
    </xf>
    <xf numFmtId="0" fontId="64" fillId="38" borderId="0" xfId="53" applyFont="1" applyFill="1" applyBorder="1" applyAlignment="1">
      <alignment horizontal="right" vertical="center" wrapText="1"/>
      <protection/>
    </xf>
    <xf numFmtId="0" fontId="65" fillId="38" borderId="18" xfId="53" applyFont="1" applyFill="1" applyBorder="1" applyAlignment="1">
      <alignment vertical="center" wrapText="1"/>
      <protection/>
    </xf>
    <xf numFmtId="0" fontId="64" fillId="38" borderId="18" xfId="53" applyFont="1" applyFill="1" applyBorder="1" applyAlignment="1">
      <alignment horizontal="right" vertical="center" wrapText="1"/>
      <protection/>
    </xf>
    <xf numFmtId="0" fontId="7" fillId="43" borderId="0" xfId="53" applyFont="1" applyFill="1" applyAlignment="1">
      <alignment vertical="center" wrapText="1"/>
      <protection/>
    </xf>
    <xf numFmtId="0" fontId="7" fillId="43" borderId="17" xfId="53" applyFont="1" applyFill="1" applyBorder="1" applyAlignment="1">
      <alignment vertical="center" wrapText="1"/>
      <protection/>
    </xf>
    <xf numFmtId="0" fontId="5" fillId="43" borderId="17" xfId="53" applyFont="1" applyFill="1" applyBorder="1" applyAlignment="1">
      <alignment vertical="center" wrapText="1"/>
      <protection/>
    </xf>
    <xf numFmtId="0" fontId="8" fillId="43" borderId="0" xfId="53" applyFont="1" applyFill="1" applyAlignment="1">
      <alignment vertical="center" wrapText="1"/>
      <protection/>
    </xf>
    <xf numFmtId="0" fontId="5" fillId="43" borderId="0" xfId="53" applyFont="1" applyFill="1" applyAlignment="1">
      <alignment vertical="center" wrapText="1"/>
      <protection/>
    </xf>
    <xf numFmtId="0" fontId="7" fillId="39" borderId="0" xfId="0" applyFont="1" applyFill="1" applyAlignment="1">
      <alignment vertical="center" wrapText="1"/>
    </xf>
    <xf numFmtId="0" fontId="7" fillId="39" borderId="0" xfId="53" applyFont="1" applyFill="1" applyAlignment="1">
      <alignment horizontal="center" vertical="center" wrapText="1"/>
      <protection/>
    </xf>
    <xf numFmtId="164" fontId="7" fillId="39" borderId="0" xfId="53" applyNumberFormat="1" applyFont="1" applyFill="1" applyAlignment="1">
      <alignment horizontal="right" vertical="center" wrapText="1"/>
      <protection/>
    </xf>
    <xf numFmtId="0" fontId="7" fillId="39" borderId="0" xfId="53" applyFont="1" applyFill="1" applyAlignment="1">
      <alignment vertical="center" wrapText="1"/>
      <protection/>
    </xf>
    <xf numFmtId="0" fontId="5" fillId="39" borderId="0" xfId="53" applyFont="1" applyFill="1" applyAlignment="1">
      <alignment horizontal="center" vertical="center" wrapText="1"/>
      <protection/>
    </xf>
    <xf numFmtId="164" fontId="5" fillId="39" borderId="0" xfId="53" applyNumberFormat="1" applyFont="1" applyFill="1" applyAlignment="1">
      <alignment horizontal="right" vertical="center" wrapText="1"/>
      <protection/>
    </xf>
    <xf numFmtId="164" fontId="5" fillId="39" borderId="0" xfId="53" applyNumberFormat="1" applyFont="1" applyFill="1" applyAlignment="1">
      <alignment horizontal="right" wrapText="1"/>
      <protection/>
    </xf>
    <xf numFmtId="0" fontId="62" fillId="39" borderId="0" xfId="0" applyFont="1" applyFill="1" applyAlignment="1">
      <alignment horizontal="left" vertical="center" wrapText="1"/>
    </xf>
    <xf numFmtId="0" fontId="9" fillId="39" borderId="0" xfId="53" applyFont="1" applyFill="1" applyAlignment="1">
      <alignment wrapText="1"/>
      <protection/>
    </xf>
    <xf numFmtId="0" fontId="5" fillId="39" borderId="0" xfId="53" applyFont="1" applyFill="1" applyAlignment="1">
      <alignment vertical="center" wrapText="1"/>
      <protection/>
    </xf>
    <xf numFmtId="0" fontId="5" fillId="39" borderId="0" xfId="51" applyFont="1" applyFill="1" applyAlignment="1">
      <alignment wrapText="1"/>
      <protection/>
    </xf>
    <xf numFmtId="164" fontId="5" fillId="39" borderId="16" xfId="53" applyNumberFormat="1" applyFont="1" applyFill="1" applyBorder="1" applyAlignment="1">
      <alignment horizontal="right" vertical="center" wrapText="1"/>
      <protection/>
    </xf>
    <xf numFmtId="164" fontId="5" fillId="39" borderId="0" xfId="53" applyNumberFormat="1" applyFont="1" applyFill="1" applyBorder="1" applyAlignment="1">
      <alignment horizontal="right" vertical="center" wrapText="1"/>
      <protection/>
    </xf>
    <xf numFmtId="164" fontId="7" fillId="39" borderId="0" xfId="53" applyNumberFormat="1" applyFont="1" applyFill="1" applyBorder="1" applyAlignment="1">
      <alignment horizontal="right" vertical="center" wrapText="1"/>
      <protection/>
    </xf>
    <xf numFmtId="0" fontId="9" fillId="39" borderId="0" xfId="53" applyFont="1" applyFill="1" applyAlignment="1">
      <alignment vertical="center" wrapText="1"/>
      <protection/>
    </xf>
    <xf numFmtId="164" fontId="5" fillId="39" borderId="14" xfId="53" applyNumberFormat="1" applyFont="1" applyFill="1" applyBorder="1" applyAlignment="1">
      <alignment horizontal="right" vertical="center" wrapText="1"/>
      <protection/>
    </xf>
    <xf numFmtId="0" fontId="9" fillId="43" borderId="0" xfId="53" applyFont="1" applyFill="1" applyAlignment="1">
      <alignment vertical="center" wrapText="1"/>
      <protection/>
    </xf>
    <xf numFmtId="164" fontId="9" fillId="43" borderId="0" xfId="53" applyNumberFormat="1" applyFont="1" applyFill="1" applyAlignment="1">
      <alignment vertical="center" wrapText="1"/>
      <protection/>
    </xf>
    <xf numFmtId="164" fontId="5" fillId="0" borderId="0" xfId="53" applyNumberFormat="1" applyFont="1">
      <alignment/>
      <protection/>
    </xf>
    <xf numFmtId="0" fontId="64" fillId="38" borderId="17" xfId="53" applyFont="1" applyFill="1" applyBorder="1" applyAlignment="1">
      <alignment horizontal="center" vertical="center" wrapText="1"/>
      <protection/>
    </xf>
    <xf numFmtId="164" fontId="64" fillId="38" borderId="0" xfId="53" applyNumberFormat="1" applyFont="1" applyFill="1" applyBorder="1" applyAlignment="1">
      <alignment horizontal="right" vertical="center" wrapText="1"/>
      <protection/>
    </xf>
    <xf numFmtId="0" fontId="65" fillId="38" borderId="18" xfId="53" applyFont="1" applyFill="1" applyBorder="1" applyAlignment="1">
      <alignment horizontal="center" vertical="center" wrapText="1"/>
      <protection/>
    </xf>
    <xf numFmtId="164" fontId="64" fillId="38" borderId="18" xfId="53" applyNumberFormat="1" applyFont="1" applyFill="1" applyBorder="1" applyAlignment="1">
      <alignment horizontal="right" vertical="center" wrapText="1"/>
      <protection/>
    </xf>
    <xf numFmtId="0" fontId="9" fillId="43" borderId="0" xfId="53" applyFont="1" applyFill="1" applyAlignment="1">
      <alignment wrapText="1"/>
      <protection/>
    </xf>
    <xf numFmtId="0" fontId="9" fillId="43" borderId="0" xfId="53" applyFont="1" applyFill="1">
      <alignment/>
      <protection/>
    </xf>
    <xf numFmtId="164" fontId="5" fillId="43" borderId="0" xfId="53" applyNumberFormat="1" applyFont="1" applyFill="1" applyBorder="1" applyAlignment="1">
      <alignment vertical="center"/>
      <protection/>
    </xf>
    <xf numFmtId="164" fontId="5" fillId="43" borderId="0" xfId="53" applyNumberFormat="1" applyFont="1" applyFill="1" applyAlignment="1">
      <alignment horizontal="right" vertical="center"/>
      <protection/>
    </xf>
    <xf numFmtId="164" fontId="5" fillId="43" borderId="0" xfId="53" applyNumberFormat="1" applyFont="1" applyFill="1" applyAlignment="1">
      <alignment vertical="center" wrapText="1"/>
      <protection/>
    </xf>
    <xf numFmtId="164" fontId="5" fillId="43" borderId="0" xfId="53" applyNumberFormat="1" applyFont="1" applyFill="1" applyAlignment="1">
      <alignment horizontal="right" vertical="center" wrapText="1"/>
      <protection/>
    </xf>
    <xf numFmtId="0" fontId="62" fillId="39" borderId="0" xfId="0" applyFont="1" applyFill="1" applyBorder="1" applyAlignment="1">
      <alignment horizontal="right" vertical="center"/>
    </xf>
    <xf numFmtId="0" fontId="62" fillId="39" borderId="0" xfId="0" applyFont="1" applyFill="1" applyAlignment="1">
      <alignment/>
    </xf>
    <xf numFmtId="164" fontId="5" fillId="39" borderId="14" xfId="51" applyNumberFormat="1" applyFont="1" applyFill="1" applyBorder="1" applyAlignment="1">
      <alignment vertical="center"/>
      <protection/>
    </xf>
    <xf numFmtId="0" fontId="5" fillId="39" borderId="14" xfId="51" applyFont="1" applyFill="1" applyBorder="1" applyAlignment="1">
      <alignment vertical="center"/>
      <protection/>
    </xf>
    <xf numFmtId="0" fontId="9" fillId="39" borderId="0" xfId="53" applyFont="1" applyFill="1" applyBorder="1" applyAlignment="1">
      <alignment wrapText="1"/>
      <protection/>
    </xf>
    <xf numFmtId="0" fontId="8" fillId="39" borderId="0" xfId="53" applyFont="1" applyFill="1" applyAlignment="1">
      <alignment horizontal="justify" vertical="center" wrapText="1"/>
      <protection/>
    </xf>
    <xf numFmtId="0" fontId="5" fillId="39" borderId="0" xfId="51" applyFont="1" applyFill="1">
      <alignment/>
      <protection/>
    </xf>
    <xf numFmtId="0" fontId="11" fillId="39" borderId="0" xfId="53" applyFont="1" applyFill="1" applyAlignment="1">
      <alignment wrapText="1"/>
      <protection/>
    </xf>
    <xf numFmtId="164" fontId="5" fillId="39" borderId="16" xfId="53" applyNumberFormat="1" applyFont="1" applyFill="1" applyBorder="1" applyAlignment="1">
      <alignment vertical="center" wrapText="1"/>
      <protection/>
    </xf>
    <xf numFmtId="0" fontId="5" fillId="39" borderId="0" xfId="53" applyFont="1" applyFill="1" applyAlignment="1">
      <alignment horizontal="center" wrapText="1"/>
      <protection/>
    </xf>
    <xf numFmtId="164" fontId="5" fillId="39" borderId="0" xfId="53" applyNumberFormat="1" applyFont="1" applyFill="1" applyBorder="1" applyAlignment="1">
      <alignment vertical="center" wrapText="1"/>
      <protection/>
    </xf>
    <xf numFmtId="164" fontId="7" fillId="39" borderId="0" xfId="53" applyNumberFormat="1" applyFont="1" applyFill="1" applyBorder="1" applyAlignment="1">
      <alignment vertical="center" wrapText="1"/>
      <protection/>
    </xf>
    <xf numFmtId="164" fontId="5" fillId="39" borderId="14" xfId="53" applyNumberFormat="1" applyFont="1" applyFill="1" applyBorder="1" applyAlignment="1">
      <alignment vertical="center" wrapText="1"/>
      <protection/>
    </xf>
    <xf numFmtId="0" fontId="5" fillId="0" borderId="0" xfId="51" applyFont="1" applyAlignment="1">
      <alignment wrapText="1"/>
      <protection/>
    </xf>
    <xf numFmtId="0" fontId="5" fillId="43" borderId="0" xfId="53" applyFont="1" applyFill="1" applyAlignment="1">
      <alignment horizontal="center" vertical="center" wrapText="1"/>
      <protection/>
    </xf>
    <xf numFmtId="164" fontId="7" fillId="43" borderId="0" xfId="53" applyNumberFormat="1" applyFont="1" applyFill="1" applyBorder="1" applyAlignment="1">
      <alignment horizontal="right" vertical="center" wrapText="1"/>
      <protection/>
    </xf>
    <xf numFmtId="164" fontId="7" fillId="43" borderId="0" xfId="53" applyNumberFormat="1" applyFont="1" applyFill="1" applyAlignment="1">
      <alignment horizontal="right" vertical="center" wrapText="1"/>
      <protection/>
    </xf>
    <xf numFmtId="0" fontId="67" fillId="0" borderId="0" xfId="53" applyFont="1" applyAlignment="1">
      <alignment vertical="center"/>
      <protection/>
    </xf>
    <xf numFmtId="0" fontId="65" fillId="38" borderId="10" xfId="53" applyFont="1" applyFill="1" applyBorder="1" applyAlignment="1">
      <alignment vertical="center" wrapText="1"/>
      <protection/>
    </xf>
    <xf numFmtId="0" fontId="65" fillId="38" borderId="12" xfId="53" applyFont="1" applyFill="1" applyBorder="1" applyAlignment="1">
      <alignment vertical="center" wrapText="1"/>
      <protection/>
    </xf>
    <xf numFmtId="0" fontId="9" fillId="43" borderId="17" xfId="53" applyFont="1" applyFill="1" applyBorder="1" applyAlignment="1">
      <alignment vertical="center" wrapText="1"/>
      <protection/>
    </xf>
    <xf numFmtId="0" fontId="5" fillId="39" borderId="0" xfId="53" applyFont="1" applyFill="1" applyAlignment="1">
      <alignment wrapText="1"/>
      <protection/>
    </xf>
    <xf numFmtId="0" fontId="5" fillId="39" borderId="0" xfId="53" applyFont="1" applyFill="1">
      <alignment/>
      <protection/>
    </xf>
    <xf numFmtId="164" fontId="9" fillId="39" borderId="0" xfId="53" applyNumberFormat="1" applyFont="1" applyFill="1" applyAlignment="1">
      <alignment vertical="center" wrapText="1"/>
      <protection/>
    </xf>
    <xf numFmtId="0" fontId="67" fillId="39" borderId="0" xfId="53" applyFont="1" applyFill="1" applyAlignment="1">
      <alignment horizontal="left" vertical="center"/>
      <protection/>
    </xf>
    <xf numFmtId="164" fontId="5" fillId="39" borderId="0" xfId="53" applyNumberFormat="1" applyFont="1" applyFill="1">
      <alignment/>
      <protection/>
    </xf>
    <xf numFmtId="166" fontId="70" fillId="39" borderId="0" xfId="51" applyNumberFormat="1" applyFont="1" applyFill="1">
      <alignment/>
      <protection/>
    </xf>
    <xf numFmtId="0" fontId="70" fillId="39" borderId="0" xfId="51" applyFont="1" applyFill="1">
      <alignment/>
      <protection/>
    </xf>
    <xf numFmtId="0" fontId="67" fillId="39" borderId="0" xfId="52" applyFont="1" applyFill="1" applyAlignment="1">
      <alignment vertical="center"/>
      <protection/>
    </xf>
    <xf numFmtId="164" fontId="5" fillId="39" borderId="0" xfId="51" applyNumberFormat="1" applyFont="1" applyFill="1" applyBorder="1" applyAlignment="1">
      <alignment vertical="center"/>
      <protection/>
    </xf>
    <xf numFmtId="3" fontId="5" fillId="39" borderId="0" xfId="53" applyNumberFormat="1" applyFont="1" applyFill="1" applyAlignment="1">
      <alignment horizontal="right" vertical="center" wrapText="1"/>
      <protection/>
    </xf>
    <xf numFmtId="0" fontId="59" fillId="35" borderId="0" xfId="52" applyFont="1" applyFill="1" applyAlignment="1">
      <alignment vertical="center" wrapText="1"/>
      <protection/>
    </xf>
    <xf numFmtId="0" fontId="59" fillId="35" borderId="0" xfId="53" applyFont="1" applyFill="1" applyAlignment="1">
      <alignment vertical="center" wrapText="1"/>
      <protection/>
    </xf>
    <xf numFmtId="0" fontId="58" fillId="35" borderId="0" xfId="52" applyFont="1" applyFill="1" applyAlignment="1">
      <alignment vertical="center" wrapText="1"/>
      <protection/>
    </xf>
    <xf numFmtId="0" fontId="59" fillId="35" borderId="17" xfId="52" applyFont="1" applyFill="1" applyBorder="1" applyAlignment="1">
      <alignment vertical="center" wrapText="1"/>
      <protection/>
    </xf>
    <xf numFmtId="0" fontId="58" fillId="35" borderId="0" xfId="52" applyFont="1" applyFill="1" applyAlignment="1">
      <alignment horizontal="center" vertical="center" wrapText="1"/>
      <protection/>
    </xf>
    <xf numFmtId="0" fontId="3" fillId="35" borderId="0" xfId="52" applyFont="1" applyFill="1" applyAlignment="1">
      <alignment horizontal="center" vertical="center" wrapText="1"/>
      <protection/>
    </xf>
    <xf numFmtId="0" fontId="59" fillId="35" borderId="0" xfId="52" applyFont="1" applyFill="1" applyAlignment="1">
      <alignment horizontal="center" vertical="center" wrapText="1"/>
      <protection/>
    </xf>
    <xf numFmtId="0" fontId="58" fillId="33" borderId="0" xfId="52" applyFont="1" applyFill="1" applyAlignment="1">
      <alignment horizontal="center" vertical="center" wrapText="1"/>
      <protection/>
    </xf>
    <xf numFmtId="0" fontId="57" fillId="34" borderId="17" xfId="52" applyFont="1" applyFill="1" applyBorder="1" applyAlignment="1">
      <alignment horizontal="center" vertical="center" wrapText="1"/>
      <protection/>
    </xf>
    <xf numFmtId="0" fontId="56" fillId="34" borderId="18" xfId="52" applyFont="1" applyFill="1" applyBorder="1" applyAlignment="1">
      <alignment horizontal="center" vertical="center" wrapText="1"/>
      <protection/>
    </xf>
    <xf numFmtId="0" fontId="58" fillId="36" borderId="17" xfId="52" applyFont="1" applyFill="1" applyBorder="1" applyAlignment="1">
      <alignment horizontal="right" vertical="center" wrapText="1"/>
      <protection/>
    </xf>
    <xf numFmtId="0" fontId="58" fillId="36" borderId="0" xfId="52" applyFont="1" applyFill="1" applyAlignment="1">
      <alignment horizontal="right" vertical="center" wrapText="1"/>
      <protection/>
    </xf>
    <xf numFmtId="0" fontId="58" fillId="36" borderId="17" xfId="52" applyFont="1" applyFill="1" applyBorder="1" applyAlignment="1">
      <alignment horizontal="center" vertical="center" wrapText="1"/>
      <protection/>
    </xf>
    <xf numFmtId="0" fontId="58" fillId="36" borderId="0" xfId="52" applyFont="1" applyFill="1" applyAlignment="1">
      <alignment horizontal="center" vertical="center" wrapText="1"/>
      <protection/>
    </xf>
    <xf numFmtId="0" fontId="65" fillId="40" borderId="0" xfId="52" applyFont="1" applyFill="1" applyBorder="1" applyAlignment="1">
      <alignment horizontal="justify" vertical="center" wrapText="1"/>
      <protection/>
    </xf>
    <xf numFmtId="0" fontId="64" fillId="40" borderId="0" xfId="52" applyFont="1" applyFill="1" applyBorder="1" applyAlignment="1">
      <alignment horizontal="center" vertical="center" wrapText="1"/>
      <protection/>
    </xf>
    <xf numFmtId="0" fontId="64" fillId="40" borderId="0" xfId="52" applyFont="1" applyFill="1" applyBorder="1" applyAlignment="1">
      <alignment horizontal="right" vertical="center" wrapText="1"/>
      <protection/>
    </xf>
    <xf numFmtId="0" fontId="64" fillId="40" borderId="22" xfId="52" applyFont="1" applyFill="1" applyBorder="1" applyAlignment="1">
      <alignment horizontal="right" vertical="center" wrapText="1"/>
      <protection/>
    </xf>
    <xf numFmtId="0" fontId="64" fillId="38" borderId="0" xfId="52" applyFont="1" applyFill="1" applyAlignment="1">
      <alignment horizontal="center" vertical="center" wrapText="1"/>
      <protection/>
    </xf>
    <xf numFmtId="0" fontId="5" fillId="39" borderId="0" xfId="53" applyFont="1" applyFill="1" applyAlignment="1">
      <alignment horizontal="justify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 3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60.7109375" style="1" customWidth="1"/>
    <col min="2" max="2" width="1.7109375" style="1" customWidth="1"/>
    <col min="3" max="3" width="8.57421875" style="1" customWidth="1"/>
    <col min="4" max="4" width="18.7109375" style="1" customWidth="1"/>
    <col min="5" max="5" width="1.7109375" style="1" customWidth="1"/>
    <col min="6" max="6" width="18.7109375" style="1" customWidth="1"/>
    <col min="7" max="7" width="1.7109375" style="1" customWidth="1"/>
    <col min="8" max="8" width="9.140625" style="1" customWidth="1"/>
    <col min="9" max="9" width="10.28125" style="1" bestFit="1" customWidth="1"/>
    <col min="10" max="16384" width="9.140625" style="1" customWidth="1"/>
  </cols>
  <sheetData>
    <row r="1" spans="1:7" ht="15">
      <c r="A1" s="33" t="s">
        <v>146</v>
      </c>
      <c r="B1" s="19"/>
      <c r="C1" s="22"/>
      <c r="D1" s="19"/>
      <c r="E1" s="22"/>
      <c r="F1" s="19"/>
      <c r="G1" s="22"/>
    </row>
    <row r="2" spans="1:7" ht="15">
      <c r="A2" s="33" t="s">
        <v>147</v>
      </c>
      <c r="B2" s="19"/>
      <c r="C2" s="22"/>
      <c r="D2" s="19"/>
      <c r="E2" s="22"/>
      <c r="F2" s="19"/>
      <c r="G2" s="22"/>
    </row>
    <row r="3" spans="1:7" ht="15.75" thickBot="1">
      <c r="A3" s="19"/>
      <c r="B3" s="19"/>
      <c r="C3" s="22"/>
      <c r="D3" s="19"/>
      <c r="E3" s="22"/>
      <c r="F3" s="19"/>
      <c r="G3" s="22"/>
    </row>
    <row r="4" spans="1:7" ht="40.5" customHeight="1" thickBot="1">
      <c r="A4" s="2"/>
      <c r="B4" s="238" t="s">
        <v>0</v>
      </c>
      <c r="C4" s="238"/>
      <c r="D4" s="3" t="s">
        <v>148</v>
      </c>
      <c r="E4" s="57"/>
      <c r="F4" s="3" t="s">
        <v>149</v>
      </c>
      <c r="G4" s="57"/>
    </row>
    <row r="5" spans="1:7" ht="15.75" thickBot="1">
      <c r="A5" s="4"/>
      <c r="B5" s="239"/>
      <c r="C5" s="239"/>
      <c r="D5" s="61" t="s">
        <v>167</v>
      </c>
      <c r="E5" s="58"/>
      <c r="F5" s="61" t="s">
        <v>167</v>
      </c>
      <c r="G5" s="58"/>
    </row>
    <row r="6" spans="1:7" ht="15">
      <c r="A6" s="34"/>
      <c r="B6" s="242"/>
      <c r="C6" s="242"/>
      <c r="D6" s="240"/>
      <c r="E6" s="59"/>
      <c r="F6" s="240"/>
      <c r="G6" s="59"/>
    </row>
    <row r="7" spans="1:7" ht="15">
      <c r="A7" s="34" t="s">
        <v>1</v>
      </c>
      <c r="B7" s="243"/>
      <c r="C7" s="243"/>
      <c r="D7" s="241"/>
      <c r="E7" s="60"/>
      <c r="F7" s="241"/>
      <c r="G7" s="60"/>
    </row>
    <row r="8" spans="1:9" ht="15">
      <c r="A8" s="35" t="s">
        <v>2</v>
      </c>
      <c r="B8" s="234">
        <v>4</v>
      </c>
      <c r="C8" s="234"/>
      <c r="D8" s="36">
        <v>1004258.96629</v>
      </c>
      <c r="E8" s="56"/>
      <c r="F8" s="36">
        <v>1022690.63318</v>
      </c>
      <c r="G8" s="56"/>
      <c r="I8" s="68"/>
    </row>
    <row r="9" spans="1:9" ht="15">
      <c r="A9" s="37" t="s">
        <v>3</v>
      </c>
      <c r="B9" s="234"/>
      <c r="C9" s="234"/>
      <c r="D9" s="36">
        <v>12431</v>
      </c>
      <c r="E9" s="56"/>
      <c r="F9" s="36">
        <v>23856.887509999997</v>
      </c>
      <c r="G9" s="56"/>
      <c r="I9" s="68"/>
    </row>
    <row r="10" spans="1:9" ht="15.75" thickBot="1">
      <c r="A10" s="35" t="s">
        <v>4</v>
      </c>
      <c r="B10" s="234" t="s">
        <v>150</v>
      </c>
      <c r="C10" s="234"/>
      <c r="D10" s="5">
        <v>21787.733339999995</v>
      </c>
      <c r="E10" s="56"/>
      <c r="F10" s="5">
        <v>4773.257620000001</v>
      </c>
      <c r="G10" s="56"/>
      <c r="I10" s="68"/>
    </row>
    <row r="11" spans="1:9" ht="15">
      <c r="A11" s="35"/>
      <c r="B11" s="234"/>
      <c r="C11" s="234"/>
      <c r="D11" s="36"/>
      <c r="E11" s="56"/>
      <c r="F11" s="36"/>
      <c r="G11" s="56"/>
      <c r="I11" s="68"/>
    </row>
    <row r="12" spans="1:9" ht="15">
      <c r="A12" s="34" t="s">
        <v>5</v>
      </c>
      <c r="B12" s="236"/>
      <c r="C12" s="236"/>
      <c r="D12" s="38">
        <v>1038478.43001</v>
      </c>
      <c r="E12" s="39"/>
      <c r="F12" s="38">
        <v>1051320.77831</v>
      </c>
      <c r="G12" s="39"/>
      <c r="I12" s="68"/>
    </row>
    <row r="13" spans="1:9" ht="15">
      <c r="A13" s="35"/>
      <c r="B13" s="234"/>
      <c r="C13" s="234"/>
      <c r="D13" s="36"/>
      <c r="E13" s="56"/>
      <c r="F13" s="36"/>
      <c r="G13" s="56"/>
      <c r="I13" s="68"/>
    </row>
    <row r="14" spans="1:9" ht="15" customHeight="1">
      <c r="A14" s="52" t="s">
        <v>6</v>
      </c>
      <c r="B14" s="234" t="s">
        <v>151</v>
      </c>
      <c r="C14" s="234"/>
      <c r="D14" s="40">
        <v>90819.97395</v>
      </c>
      <c r="E14" s="53"/>
      <c r="F14" s="40">
        <v>90284.77519999999</v>
      </c>
      <c r="G14" s="53"/>
      <c r="I14" s="68"/>
    </row>
    <row r="15" spans="1:9" ht="15" customHeight="1">
      <c r="A15" s="35" t="s">
        <v>7</v>
      </c>
      <c r="B15" s="234" t="s">
        <v>152</v>
      </c>
      <c r="C15" s="234"/>
      <c r="D15" s="40">
        <v>158538.70777999997</v>
      </c>
      <c r="E15" s="53"/>
      <c r="F15" s="40">
        <v>166437.96055</v>
      </c>
      <c r="G15" s="53"/>
      <c r="I15" s="68"/>
    </row>
    <row r="16" spans="1:9" ht="15" customHeight="1">
      <c r="A16" s="35" t="s">
        <v>8</v>
      </c>
      <c r="B16" s="234" t="s">
        <v>153</v>
      </c>
      <c r="C16" s="234"/>
      <c r="D16" s="40">
        <v>320135.1517300001</v>
      </c>
      <c r="E16" s="53"/>
      <c r="F16" s="40">
        <v>356994.40576999995</v>
      </c>
      <c r="G16" s="53"/>
      <c r="I16" s="68"/>
    </row>
    <row r="17" spans="1:9" ht="15">
      <c r="A17" s="35" t="s">
        <v>9</v>
      </c>
      <c r="B17" s="234"/>
      <c r="C17" s="234"/>
      <c r="D17" s="40">
        <v>10717.222139999998</v>
      </c>
      <c r="E17" s="53"/>
      <c r="F17" s="40">
        <v>9315.681859999999</v>
      </c>
      <c r="G17" s="53"/>
      <c r="I17" s="68"/>
    </row>
    <row r="18" spans="1:9" ht="15" customHeight="1">
      <c r="A18" s="52" t="s">
        <v>10</v>
      </c>
      <c r="B18" s="234" t="s">
        <v>154</v>
      </c>
      <c r="C18" s="234"/>
      <c r="D18" s="40">
        <v>363523.86023999995</v>
      </c>
      <c r="E18" s="53"/>
      <c r="F18" s="40">
        <v>374553.14102</v>
      </c>
      <c r="G18" s="53"/>
      <c r="I18" s="68"/>
    </row>
    <row r="19" spans="1:9" ht="15">
      <c r="A19" s="35" t="s">
        <v>11</v>
      </c>
      <c r="B19" s="234"/>
      <c r="C19" s="234"/>
      <c r="D19" s="40">
        <v>9184.746750000004</v>
      </c>
      <c r="E19" s="53"/>
      <c r="F19" s="40">
        <v>11606.760849999999</v>
      </c>
      <c r="G19" s="53"/>
      <c r="I19" s="68"/>
    </row>
    <row r="20" spans="1:9" ht="15">
      <c r="A20" s="35" t="s">
        <v>12</v>
      </c>
      <c r="B20" s="234"/>
      <c r="C20" s="234"/>
      <c r="D20" s="40">
        <v>8622.43888</v>
      </c>
      <c r="E20" s="53"/>
      <c r="F20" s="40">
        <v>17600.73293</v>
      </c>
      <c r="G20" s="53"/>
      <c r="I20" s="68"/>
    </row>
    <row r="21" spans="1:9" ht="15.75" thickBot="1">
      <c r="A21" s="35" t="s">
        <v>13</v>
      </c>
      <c r="B21" s="234" t="s">
        <v>50</v>
      </c>
      <c r="C21" s="234"/>
      <c r="D21" s="7">
        <v>8466.911209999998</v>
      </c>
      <c r="E21" s="53"/>
      <c r="F21" s="7">
        <v>8488.039600000002</v>
      </c>
      <c r="G21" s="53"/>
      <c r="I21" s="68"/>
    </row>
    <row r="22" spans="1:9" ht="15">
      <c r="A22" s="35"/>
      <c r="B22" s="234"/>
      <c r="C22" s="234"/>
      <c r="D22" s="41"/>
      <c r="E22" s="40"/>
      <c r="F22" s="40"/>
      <c r="G22" s="40"/>
      <c r="I22" s="68"/>
    </row>
    <row r="23" spans="1:9" ht="15">
      <c r="A23" s="34" t="s">
        <v>14</v>
      </c>
      <c r="B23" s="234"/>
      <c r="C23" s="234"/>
      <c r="D23" s="42">
        <v>970009.0126799999</v>
      </c>
      <c r="E23" s="53"/>
      <c r="F23" s="42">
        <v>1035282</v>
      </c>
      <c r="G23" s="53"/>
      <c r="I23" s="68"/>
    </row>
    <row r="24" spans="1:9" ht="15">
      <c r="A24" s="35"/>
      <c r="B24" s="234"/>
      <c r="C24" s="234"/>
      <c r="D24" s="40"/>
      <c r="E24" s="53"/>
      <c r="F24" s="40"/>
      <c r="G24" s="53"/>
      <c r="I24" s="68"/>
    </row>
    <row r="25" spans="1:9" ht="15">
      <c r="A25" s="34" t="s">
        <v>15</v>
      </c>
      <c r="B25" s="236"/>
      <c r="C25" s="236"/>
      <c r="D25" s="42">
        <v>68469.41733000004</v>
      </c>
      <c r="E25" s="55"/>
      <c r="F25" s="42">
        <v>16039.28052999997</v>
      </c>
      <c r="G25" s="55"/>
      <c r="I25" s="68"/>
    </row>
    <row r="26" spans="1:9" ht="15">
      <c r="A26" s="35"/>
      <c r="B26" s="234"/>
      <c r="C26" s="234"/>
      <c r="D26" s="40"/>
      <c r="E26" s="53"/>
      <c r="F26" s="40"/>
      <c r="G26" s="53"/>
      <c r="I26" s="68"/>
    </row>
    <row r="27" spans="1:9" ht="15">
      <c r="A27" s="35" t="s">
        <v>16</v>
      </c>
      <c r="B27" s="234" t="s">
        <v>155</v>
      </c>
      <c r="C27" s="234"/>
      <c r="D27" s="40">
        <v>6087.91877</v>
      </c>
      <c r="E27" s="53"/>
      <c r="F27" s="40">
        <v>10680.457359999999</v>
      </c>
      <c r="G27" s="53"/>
      <c r="I27" s="68"/>
    </row>
    <row r="28" spans="1:9" ht="15">
      <c r="A28" s="35" t="s">
        <v>17</v>
      </c>
      <c r="B28" s="234" t="s">
        <v>156</v>
      </c>
      <c r="C28" s="234"/>
      <c r="D28" s="40">
        <v>10354.93458</v>
      </c>
      <c r="E28" s="53"/>
      <c r="F28" s="40">
        <v>18934.40761</v>
      </c>
      <c r="G28" s="53"/>
      <c r="I28" s="68"/>
    </row>
    <row r="29" spans="1:9" ht="15">
      <c r="A29" s="35" t="s">
        <v>18</v>
      </c>
      <c r="B29" s="237">
        <v>13</v>
      </c>
      <c r="C29" s="237"/>
      <c r="D29" s="36">
        <v>9360.9318</v>
      </c>
      <c r="E29" s="56"/>
      <c r="F29" s="62">
        <v>472</v>
      </c>
      <c r="G29" s="56"/>
      <c r="I29" s="68"/>
    </row>
    <row r="30" spans="1:9" ht="15">
      <c r="A30" s="35" t="s">
        <v>19</v>
      </c>
      <c r="B30" s="237">
        <v>13</v>
      </c>
      <c r="C30" s="237"/>
      <c r="D30" s="36">
        <v>0</v>
      </c>
      <c r="E30" s="56"/>
      <c r="F30" s="36">
        <v>0</v>
      </c>
      <c r="G30" s="56"/>
      <c r="H30" s="36"/>
      <c r="I30" s="68"/>
    </row>
    <row r="31" spans="1:9" ht="15.75" thickBot="1">
      <c r="A31" s="35"/>
      <c r="B31" s="234"/>
      <c r="C31" s="234"/>
      <c r="D31" s="7"/>
      <c r="E31" s="53"/>
      <c r="F31" s="7"/>
      <c r="G31" s="53"/>
      <c r="I31" s="68"/>
    </row>
    <row r="32" spans="1:9" ht="15">
      <c r="A32" s="35"/>
      <c r="B32" s="234"/>
      <c r="C32" s="234"/>
      <c r="D32" s="40"/>
      <c r="E32" s="53"/>
      <c r="F32" s="40"/>
      <c r="G32" s="53"/>
      <c r="I32" s="68"/>
    </row>
    <row r="33" spans="1:9" ht="15">
      <c r="A33" s="34" t="s">
        <v>20</v>
      </c>
      <c r="B33" s="236"/>
      <c r="C33" s="236"/>
      <c r="D33" s="42">
        <v>73563.33332000003</v>
      </c>
      <c r="E33" s="55"/>
      <c r="F33" s="42">
        <v>8257.185149999972</v>
      </c>
      <c r="G33" s="55"/>
      <c r="I33" s="68"/>
    </row>
    <row r="34" spans="1:9" ht="15">
      <c r="A34" s="34"/>
      <c r="B34" s="236"/>
      <c r="C34" s="236"/>
      <c r="D34" s="42"/>
      <c r="E34" s="55"/>
      <c r="F34" s="42"/>
      <c r="G34" s="55"/>
      <c r="I34" s="68"/>
    </row>
    <row r="35" spans="1:9" ht="15.75" thickBot="1">
      <c r="A35" s="35" t="s">
        <v>21</v>
      </c>
      <c r="B35" s="234" t="s">
        <v>157</v>
      </c>
      <c r="C35" s="234"/>
      <c r="D35" s="7">
        <v>16029</v>
      </c>
      <c r="E35" s="53"/>
      <c r="F35" s="7">
        <v>6814.108683795679</v>
      </c>
      <c r="G35" s="53"/>
      <c r="I35" s="68"/>
    </row>
    <row r="36" spans="1:9" ht="15">
      <c r="A36" s="35"/>
      <c r="B36" s="234"/>
      <c r="C36" s="234"/>
      <c r="D36" s="40"/>
      <c r="E36" s="53"/>
      <c r="F36" s="40"/>
      <c r="G36" s="53"/>
      <c r="I36" s="68"/>
    </row>
    <row r="37" spans="1:9" ht="15">
      <c r="A37" s="34" t="s">
        <v>22</v>
      </c>
      <c r="B37" s="234"/>
      <c r="C37" s="234"/>
      <c r="D37" s="42">
        <v>57533.74189360003</v>
      </c>
      <c r="E37" s="55"/>
      <c r="F37" s="42">
        <v>1443.076466204292</v>
      </c>
      <c r="G37" s="55"/>
      <c r="I37" s="68"/>
    </row>
    <row r="38" spans="1:9" ht="15">
      <c r="A38" s="35"/>
      <c r="B38" s="234"/>
      <c r="C38" s="234"/>
      <c r="D38" s="40"/>
      <c r="E38" s="53"/>
      <c r="F38" s="40"/>
      <c r="G38" s="53"/>
      <c r="I38" s="68"/>
    </row>
    <row r="39" spans="1:9" ht="15">
      <c r="A39" s="34" t="s">
        <v>23</v>
      </c>
      <c r="B39" s="234"/>
      <c r="C39" s="235"/>
      <c r="D39" s="40"/>
      <c r="E39" s="54"/>
      <c r="F39" s="40"/>
      <c r="G39" s="54"/>
      <c r="I39" s="68"/>
    </row>
    <row r="40" spans="1:9" ht="15.75" thickBot="1">
      <c r="A40" s="35" t="s">
        <v>24</v>
      </c>
      <c r="B40" s="234"/>
      <c r="C40" s="234"/>
      <c r="D40" s="7">
        <v>0</v>
      </c>
      <c r="E40" s="53"/>
      <c r="F40" s="7">
        <v>0</v>
      </c>
      <c r="G40" s="53"/>
      <c r="H40" s="6"/>
      <c r="I40" s="68"/>
    </row>
    <row r="41" spans="1:9" ht="15">
      <c r="A41" s="35"/>
      <c r="B41" s="234"/>
      <c r="C41" s="234"/>
      <c r="D41" s="40"/>
      <c r="E41" s="53"/>
      <c r="F41" s="40"/>
      <c r="G41" s="53"/>
      <c r="I41" s="68"/>
    </row>
    <row r="42" spans="1:9" ht="15.75" thickBot="1">
      <c r="A42" s="34" t="s">
        <v>25</v>
      </c>
      <c r="B42" s="236"/>
      <c r="C42" s="236"/>
      <c r="D42" s="9">
        <v>57533.74189360003</v>
      </c>
      <c r="E42" s="55"/>
      <c r="F42" s="9">
        <v>1443.076466204292</v>
      </c>
      <c r="G42" s="55"/>
      <c r="I42" s="68"/>
    </row>
    <row r="43" spans="1:9" ht="15">
      <c r="A43" s="34"/>
      <c r="B43" s="55"/>
      <c r="C43" s="55"/>
      <c r="D43" s="8"/>
      <c r="E43" s="55"/>
      <c r="F43" s="8"/>
      <c r="G43" s="55"/>
      <c r="I43" s="68"/>
    </row>
    <row r="44" spans="1:9" ht="15">
      <c r="A44" s="34" t="s">
        <v>26</v>
      </c>
      <c r="B44" s="55"/>
      <c r="C44" s="55"/>
      <c r="D44" s="8"/>
      <c r="E44" s="55"/>
      <c r="F44" s="8"/>
      <c r="G44" s="55"/>
      <c r="I44" s="68"/>
    </row>
    <row r="45" spans="1:9" ht="15">
      <c r="A45" s="35" t="s">
        <v>158</v>
      </c>
      <c r="B45" s="55"/>
      <c r="C45" s="55"/>
      <c r="D45" s="6">
        <v>56867.18115</v>
      </c>
      <c r="E45" s="55"/>
      <c r="F45" s="6">
        <v>3733.4862200000002</v>
      </c>
      <c r="G45" s="55"/>
      <c r="I45" s="68"/>
    </row>
    <row r="46" spans="1:9" ht="15">
      <c r="A46" s="35" t="s">
        <v>159</v>
      </c>
      <c r="B46" s="234"/>
      <c r="C46" s="234"/>
      <c r="D46" s="40">
        <v>666.56074</v>
      </c>
      <c r="E46" s="53"/>
      <c r="F46" s="40">
        <v>-2290.40971</v>
      </c>
      <c r="G46" s="53"/>
      <c r="I46" s="68"/>
    </row>
    <row r="47" spans="1:9" ht="15.75" thickBot="1">
      <c r="A47" s="35"/>
      <c r="B47" s="53"/>
      <c r="C47" s="53"/>
      <c r="D47" s="10">
        <v>57533.74189</v>
      </c>
      <c r="E47" s="53"/>
      <c r="F47" s="10">
        <v>1443.0765100000003</v>
      </c>
      <c r="G47" s="53"/>
      <c r="I47" s="68"/>
    </row>
    <row r="48" spans="1:9" ht="15">
      <c r="A48" s="35"/>
      <c r="B48" s="53"/>
      <c r="C48" s="53"/>
      <c r="D48" s="41"/>
      <c r="E48" s="53"/>
      <c r="F48" s="40"/>
      <c r="G48" s="53"/>
      <c r="I48" s="68"/>
    </row>
    <row r="49" spans="1:9" ht="15">
      <c r="A49" s="43" t="s">
        <v>27</v>
      </c>
      <c r="B49" s="237"/>
      <c r="C49" s="237"/>
      <c r="D49" s="11"/>
      <c r="E49" s="56"/>
      <c r="F49" s="11"/>
      <c r="G49" s="56"/>
      <c r="I49" s="68"/>
    </row>
    <row r="50" spans="1:9" ht="15">
      <c r="A50" s="43" t="s">
        <v>28</v>
      </c>
      <c r="B50" s="237"/>
      <c r="C50" s="237"/>
      <c r="D50" s="44"/>
      <c r="E50" s="56"/>
      <c r="F50" s="44"/>
      <c r="G50" s="56"/>
      <c r="I50" s="68"/>
    </row>
    <row r="51" spans="1:9" ht="15">
      <c r="A51" s="45" t="s">
        <v>160</v>
      </c>
      <c r="B51" s="45"/>
      <c r="C51" s="53" t="s">
        <v>161</v>
      </c>
      <c r="D51" s="63">
        <v>1.3</v>
      </c>
      <c r="E51" s="64"/>
      <c r="F51" s="63">
        <v>0.09</v>
      </c>
      <c r="G51" s="53"/>
      <c r="I51" s="68"/>
    </row>
    <row r="52" spans="1:9" ht="15">
      <c r="A52" s="45" t="s">
        <v>162</v>
      </c>
      <c r="B52" s="45"/>
      <c r="C52" s="53" t="s">
        <v>163</v>
      </c>
      <c r="D52" s="63">
        <v>1.27</v>
      </c>
      <c r="E52" s="64"/>
      <c r="F52" s="65">
        <v>0.09</v>
      </c>
      <c r="G52" s="53"/>
      <c r="I52" s="68"/>
    </row>
    <row r="53" spans="1:9" ht="15">
      <c r="A53" s="35"/>
      <c r="B53" s="60"/>
      <c r="C53" s="53"/>
      <c r="D53" s="46"/>
      <c r="E53" s="53"/>
      <c r="F53" s="46"/>
      <c r="G53" s="53"/>
      <c r="I53" s="68"/>
    </row>
    <row r="54" spans="1:9" ht="15">
      <c r="A54" s="18" t="s">
        <v>146</v>
      </c>
      <c r="B54" s="19"/>
      <c r="C54" s="22"/>
      <c r="D54" s="19"/>
      <c r="E54" s="22"/>
      <c r="F54" s="19"/>
      <c r="G54" s="22"/>
      <c r="I54" s="68"/>
    </row>
    <row r="55" spans="1:9" ht="15">
      <c r="A55" s="18" t="s">
        <v>164</v>
      </c>
      <c r="B55" s="19"/>
      <c r="C55" s="22"/>
      <c r="D55" s="19"/>
      <c r="E55" s="22"/>
      <c r="F55" s="19"/>
      <c r="G55" s="22"/>
      <c r="I55" s="68"/>
    </row>
    <row r="56" spans="1:9" ht="15.75" thickBot="1">
      <c r="A56" s="19"/>
      <c r="B56" s="19"/>
      <c r="C56" s="22"/>
      <c r="D56" s="19"/>
      <c r="E56" s="22"/>
      <c r="F56" s="19"/>
      <c r="G56" s="22"/>
      <c r="I56" s="68"/>
    </row>
    <row r="57" spans="1:9" ht="40.5" customHeight="1" thickBot="1">
      <c r="A57" s="2"/>
      <c r="B57" s="238" t="s">
        <v>0</v>
      </c>
      <c r="C57" s="238"/>
      <c r="D57" s="3" t="s">
        <v>148</v>
      </c>
      <c r="E57" s="57"/>
      <c r="F57" s="3" t="s">
        <v>149</v>
      </c>
      <c r="G57" s="57"/>
      <c r="I57" s="68"/>
    </row>
    <row r="58" spans="1:9" ht="15.75" thickBot="1">
      <c r="A58" s="4"/>
      <c r="B58" s="239"/>
      <c r="C58" s="239"/>
      <c r="D58" s="61" t="s">
        <v>167</v>
      </c>
      <c r="E58" s="58"/>
      <c r="F58" s="61" t="s">
        <v>167</v>
      </c>
      <c r="G58" s="58"/>
      <c r="I58" s="68"/>
    </row>
    <row r="59" spans="1:9" ht="15">
      <c r="A59" s="233"/>
      <c r="B59" s="233"/>
      <c r="C59" s="53"/>
      <c r="D59" s="47"/>
      <c r="E59" s="53"/>
      <c r="F59" s="47"/>
      <c r="G59" s="53"/>
      <c r="I59" s="68"/>
    </row>
    <row r="60" spans="1:9" ht="15.75" thickBot="1">
      <c r="A60" s="230" t="s">
        <v>25</v>
      </c>
      <c r="B60" s="230"/>
      <c r="C60" s="55"/>
      <c r="D60" s="12">
        <f>D42</f>
        <v>57533.74189360003</v>
      </c>
      <c r="E60" s="55"/>
      <c r="F60" s="12">
        <v>1443.076466204292</v>
      </c>
      <c r="G60" s="55"/>
      <c r="I60" s="68"/>
    </row>
    <row r="61" spans="1:9" ht="15.75" thickTop="1">
      <c r="A61" s="231" t="s">
        <v>165</v>
      </c>
      <c r="B61" s="231"/>
      <c r="C61" s="53"/>
      <c r="D61" s="40"/>
      <c r="E61" s="53"/>
      <c r="F61" s="40"/>
      <c r="G61" s="53"/>
      <c r="I61" s="68"/>
    </row>
    <row r="62" spans="1:9" ht="23.25" customHeight="1">
      <c r="A62" s="231" t="s">
        <v>29</v>
      </c>
      <c r="B62" s="231"/>
      <c r="C62" s="53"/>
      <c r="D62" s="40">
        <v>138</v>
      </c>
      <c r="E62" s="53"/>
      <c r="F62" s="40">
        <v>0</v>
      </c>
      <c r="G62" s="53"/>
      <c r="I62" s="68"/>
    </row>
    <row r="63" spans="1:9" ht="22.5">
      <c r="A63" s="48" t="s">
        <v>30</v>
      </c>
      <c r="B63" s="49"/>
      <c r="C63" s="53" t="s">
        <v>157</v>
      </c>
      <c r="D63" s="21">
        <v>170</v>
      </c>
      <c r="E63" s="53"/>
      <c r="F63" s="21">
        <v>0</v>
      </c>
      <c r="G63" s="53"/>
      <c r="I63" s="68"/>
    </row>
    <row r="64" spans="1:9" ht="15">
      <c r="A64" s="48" t="s">
        <v>31</v>
      </c>
      <c r="B64" s="49"/>
      <c r="C64" s="53" t="s">
        <v>157</v>
      </c>
      <c r="D64" s="13">
        <v>-32</v>
      </c>
      <c r="E64" s="53"/>
      <c r="F64" s="13">
        <v>0</v>
      </c>
      <c r="G64" s="53"/>
      <c r="I64" s="68"/>
    </row>
    <row r="65" spans="1:9" ht="23.25" customHeight="1">
      <c r="A65" s="231" t="s">
        <v>32</v>
      </c>
      <c r="B65" s="231"/>
      <c r="C65" s="22"/>
      <c r="D65" s="23">
        <f>D66+D67</f>
        <v>0</v>
      </c>
      <c r="E65" s="22"/>
      <c r="F65" s="13">
        <v>0</v>
      </c>
      <c r="G65" s="22"/>
      <c r="H65" s="13"/>
      <c r="I65" s="68"/>
    </row>
    <row r="66" spans="1:9" ht="22.5">
      <c r="A66" s="48" t="s">
        <v>166</v>
      </c>
      <c r="B66" s="22"/>
      <c r="C66" s="22"/>
      <c r="D66" s="13">
        <v>0</v>
      </c>
      <c r="E66" s="22"/>
      <c r="F66" s="13">
        <v>0</v>
      </c>
      <c r="G66" s="23"/>
      <c r="H66" s="13"/>
      <c r="I66" s="68"/>
    </row>
    <row r="67" spans="1:9" ht="15.75" thickBot="1">
      <c r="A67" s="48" t="s">
        <v>31</v>
      </c>
      <c r="B67" s="22"/>
      <c r="C67" s="22"/>
      <c r="D67" s="14">
        <f>-INT(D66*19%)</f>
        <v>0</v>
      </c>
      <c r="E67" s="22"/>
      <c r="F67" s="14">
        <v>0</v>
      </c>
      <c r="G67" s="22"/>
      <c r="H67" s="13"/>
      <c r="I67" s="68"/>
    </row>
    <row r="68" spans="1:9" ht="15.75" thickBot="1">
      <c r="A68" s="232"/>
      <c r="B68" s="232"/>
      <c r="C68" s="53"/>
      <c r="D68" s="15">
        <f>D62+D65</f>
        <v>138</v>
      </c>
      <c r="E68" s="53"/>
      <c r="F68" s="15">
        <v>0</v>
      </c>
      <c r="G68" s="53"/>
      <c r="I68" s="68"/>
    </row>
    <row r="69" spans="1:9" ht="15">
      <c r="A69" s="232"/>
      <c r="B69" s="232"/>
      <c r="C69" s="53"/>
      <c r="D69" s="40"/>
      <c r="E69" s="53"/>
      <c r="F69" s="40"/>
      <c r="G69" s="53"/>
      <c r="I69" s="68"/>
    </row>
    <row r="70" spans="1:9" ht="15.75" thickBot="1">
      <c r="A70" s="230" t="s">
        <v>33</v>
      </c>
      <c r="B70" s="230"/>
      <c r="C70" s="53"/>
      <c r="D70" s="12">
        <f>D60+D68</f>
        <v>57671.74189360003</v>
      </c>
      <c r="E70" s="53"/>
      <c r="F70" s="12">
        <v>1443.076466204292</v>
      </c>
      <c r="G70" s="53"/>
      <c r="I70" s="68"/>
    </row>
    <row r="71" spans="1:9" ht="15.75" thickTop="1">
      <c r="A71" s="22"/>
      <c r="B71" s="22"/>
      <c r="C71" s="22"/>
      <c r="D71" s="22"/>
      <c r="E71" s="22"/>
      <c r="F71" s="22"/>
      <c r="G71" s="22"/>
      <c r="I71" s="68"/>
    </row>
    <row r="72" spans="1:9" ht="15">
      <c r="A72" s="50" t="s">
        <v>34</v>
      </c>
      <c r="B72" s="50"/>
      <c r="C72" s="22"/>
      <c r="D72" s="22"/>
      <c r="E72" s="22"/>
      <c r="F72" s="22"/>
      <c r="G72" s="22"/>
      <c r="I72" s="68"/>
    </row>
    <row r="73" spans="1:9" ht="15">
      <c r="A73" s="22" t="s">
        <v>158</v>
      </c>
      <c r="B73" s="50"/>
      <c r="C73" s="22"/>
      <c r="D73" s="6">
        <v>56944</v>
      </c>
      <c r="E73" s="22"/>
      <c r="F73" s="66">
        <v>3733.4862200000002</v>
      </c>
      <c r="G73" s="22"/>
      <c r="I73" s="68"/>
    </row>
    <row r="74" spans="1:9" ht="15">
      <c r="A74" s="22" t="s">
        <v>159</v>
      </c>
      <c r="B74" s="50"/>
      <c r="C74" s="22"/>
      <c r="D74" s="16">
        <v>728</v>
      </c>
      <c r="E74" s="22"/>
      <c r="F74" s="16">
        <v>-2290.40971</v>
      </c>
      <c r="G74" s="22"/>
      <c r="I74" s="68"/>
    </row>
    <row r="75" spans="1:9" ht="15.75" thickBot="1">
      <c r="A75" s="22"/>
      <c r="B75" s="22"/>
      <c r="C75" s="22"/>
      <c r="D75" s="16">
        <f>SUM(D73:D74)</f>
        <v>57672</v>
      </c>
      <c r="E75" s="22"/>
      <c r="F75" s="17">
        <v>1443.0765100000003</v>
      </c>
      <c r="G75" s="22"/>
      <c r="I75" s="68"/>
    </row>
    <row r="76" ht="15">
      <c r="D76" s="67"/>
    </row>
  </sheetData>
  <sheetProtection/>
  <mergeCells count="53">
    <mergeCell ref="B12:C12"/>
    <mergeCell ref="B4:C4"/>
    <mergeCell ref="B5:C5"/>
    <mergeCell ref="B6:C7"/>
    <mergeCell ref="D6:D7"/>
    <mergeCell ref="B8:C8"/>
    <mergeCell ref="B9:C9"/>
    <mergeCell ref="B10:C10"/>
    <mergeCell ref="B11:C11"/>
    <mergeCell ref="F6:F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23:C23"/>
    <mergeCell ref="B32:C32"/>
    <mergeCell ref="B33:C33"/>
    <mergeCell ref="B34:C34"/>
    <mergeCell ref="B35:C35"/>
    <mergeCell ref="B24:C24"/>
    <mergeCell ref="B31:C31"/>
    <mergeCell ref="B17:C17"/>
    <mergeCell ref="B57:C57"/>
    <mergeCell ref="B58:C58"/>
    <mergeCell ref="B36:C36"/>
    <mergeCell ref="B25:C25"/>
    <mergeCell ref="B26:C26"/>
    <mergeCell ref="B27:C27"/>
    <mergeCell ref="B28:C28"/>
    <mergeCell ref="B29:C29"/>
    <mergeCell ref="B30:C30"/>
    <mergeCell ref="A59:B59"/>
    <mergeCell ref="B37:C37"/>
    <mergeCell ref="B38:C38"/>
    <mergeCell ref="B39:C39"/>
    <mergeCell ref="B40:C40"/>
    <mergeCell ref="B41:C41"/>
    <mergeCell ref="B42:C42"/>
    <mergeCell ref="B46:C46"/>
    <mergeCell ref="B49:C49"/>
    <mergeCell ref="B50:C50"/>
    <mergeCell ref="A70:B70"/>
    <mergeCell ref="A60:B60"/>
    <mergeCell ref="A61:B61"/>
    <mergeCell ref="A62:B62"/>
    <mergeCell ref="A65:B65"/>
    <mergeCell ref="A68:B68"/>
    <mergeCell ref="A69:B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20" customWidth="1"/>
    <col min="2" max="2" width="4.7109375" style="20" bestFit="1" customWidth="1"/>
    <col min="3" max="3" width="1.7109375" style="20" customWidth="1"/>
    <col min="4" max="4" width="18.7109375" style="20" customWidth="1"/>
    <col min="5" max="5" width="1.7109375" style="20" customWidth="1"/>
    <col min="6" max="6" width="18.7109375" style="20" customWidth="1"/>
    <col min="7" max="8" width="10.28125" style="20" bestFit="1" customWidth="1"/>
    <col min="9" max="16384" width="9.140625" style="20" customWidth="1"/>
  </cols>
  <sheetData>
    <row r="1" spans="1:7" ht="15">
      <c r="A1" s="110" t="s">
        <v>168</v>
      </c>
      <c r="B1" s="111"/>
      <c r="C1" s="72"/>
      <c r="D1" s="72"/>
      <c r="E1" s="72"/>
      <c r="F1" s="72"/>
      <c r="G1" s="112"/>
    </row>
    <row r="2" spans="1:7" ht="15">
      <c r="A2" s="110" t="s">
        <v>169</v>
      </c>
      <c r="B2" s="111"/>
      <c r="C2" s="72"/>
      <c r="D2" s="72"/>
      <c r="E2" s="72"/>
      <c r="F2" s="72"/>
      <c r="G2" s="112"/>
    </row>
    <row r="3" spans="1:6" ht="15" customHeight="1">
      <c r="A3" s="244"/>
      <c r="B3" s="83"/>
      <c r="C3" s="245"/>
      <c r="D3" s="246" t="s">
        <v>170</v>
      </c>
      <c r="E3" s="84"/>
      <c r="F3" s="246" t="s">
        <v>171</v>
      </c>
    </row>
    <row r="4" spans="1:6" ht="15">
      <c r="A4" s="244"/>
      <c r="B4" s="83" t="s">
        <v>0</v>
      </c>
      <c r="C4" s="245"/>
      <c r="D4" s="247"/>
      <c r="E4" s="84"/>
      <c r="F4" s="247"/>
    </row>
    <row r="5" spans="1:6" ht="15">
      <c r="A5" s="85"/>
      <c r="B5" s="83"/>
      <c r="C5" s="86"/>
      <c r="D5" s="87" t="s">
        <v>167</v>
      </c>
      <c r="E5" s="86"/>
      <c r="F5" s="87" t="s">
        <v>167</v>
      </c>
    </row>
    <row r="6" spans="1:6" ht="15">
      <c r="A6" s="113" t="s">
        <v>35</v>
      </c>
      <c r="B6" s="114"/>
      <c r="C6" s="90"/>
      <c r="D6" s="90"/>
      <c r="E6" s="90"/>
      <c r="F6" s="91"/>
    </row>
    <row r="7" spans="1:6" ht="15">
      <c r="A7" s="113"/>
      <c r="B7" s="114"/>
      <c r="C7" s="90"/>
      <c r="D7" s="90"/>
      <c r="E7" s="90"/>
      <c r="F7" s="91"/>
    </row>
    <row r="8" spans="1:6" ht="15">
      <c r="A8" s="113" t="s">
        <v>36</v>
      </c>
      <c r="B8" s="114"/>
      <c r="C8" s="90"/>
      <c r="D8" s="92"/>
      <c r="E8" s="90"/>
      <c r="F8" s="91"/>
    </row>
    <row r="9" spans="1:6" ht="15">
      <c r="A9" s="115" t="s">
        <v>37</v>
      </c>
      <c r="B9" s="116">
        <v>10</v>
      </c>
      <c r="C9" s="94"/>
      <c r="D9" s="95">
        <v>3875639.6395300003</v>
      </c>
      <c r="E9" s="95"/>
      <c r="F9" s="95">
        <v>3855445.76061</v>
      </c>
    </row>
    <row r="10" spans="1:6" ht="15">
      <c r="A10" s="117" t="s">
        <v>38</v>
      </c>
      <c r="B10" s="118"/>
      <c r="C10" s="94"/>
      <c r="D10" s="95">
        <v>59300.57426999998</v>
      </c>
      <c r="E10" s="96"/>
      <c r="F10" s="95">
        <v>61394.648210000036</v>
      </c>
    </row>
    <row r="11" spans="1:6" ht="15">
      <c r="A11" s="117" t="s">
        <v>39</v>
      </c>
      <c r="B11" s="118"/>
      <c r="C11" s="94"/>
      <c r="D11" s="95">
        <v>2712.47615</v>
      </c>
      <c r="E11" s="96"/>
      <c r="F11" s="95">
        <v>2712.47615</v>
      </c>
    </row>
    <row r="12" spans="1:6" ht="15">
      <c r="A12" s="117" t="s">
        <v>40</v>
      </c>
      <c r="B12" s="118"/>
      <c r="C12" s="94"/>
      <c r="D12" s="95">
        <v>1400.91539</v>
      </c>
      <c r="E12" s="96"/>
      <c r="F12" s="95">
        <v>1415</v>
      </c>
    </row>
    <row r="13" spans="1:6" ht="15">
      <c r="A13" s="117" t="s">
        <v>41</v>
      </c>
      <c r="B13" s="118">
        <v>13</v>
      </c>
      <c r="C13" s="94"/>
      <c r="D13" s="95">
        <v>47508.90652999999</v>
      </c>
      <c r="E13" s="96"/>
      <c r="F13" s="95">
        <v>38214.29248999999</v>
      </c>
    </row>
    <row r="14" spans="1:6" ht="15">
      <c r="A14" s="119" t="s">
        <v>42</v>
      </c>
      <c r="B14" s="118">
        <v>15</v>
      </c>
      <c r="C14" s="94"/>
      <c r="D14" s="95">
        <v>6081.529030000001</v>
      </c>
      <c r="E14" s="95"/>
      <c r="F14" s="95">
        <v>6090.429</v>
      </c>
    </row>
    <row r="15" spans="1:6" ht="15">
      <c r="A15" s="119" t="s">
        <v>43</v>
      </c>
      <c r="B15" s="118"/>
      <c r="C15" s="94"/>
      <c r="D15" s="95">
        <v>1130.3102499999984</v>
      </c>
      <c r="E15" s="96"/>
      <c r="F15" s="95">
        <v>1438</v>
      </c>
    </row>
    <row r="16" spans="1:6" ht="15">
      <c r="A16" s="120" t="s">
        <v>44</v>
      </c>
      <c r="B16" s="74" t="s">
        <v>172</v>
      </c>
      <c r="C16" s="94"/>
      <c r="D16" s="95">
        <v>66804.34025</v>
      </c>
      <c r="E16" s="95"/>
      <c r="F16" s="95">
        <v>83185.20454</v>
      </c>
    </row>
    <row r="17" spans="1:6" ht="15">
      <c r="A17" s="115"/>
      <c r="B17" s="121"/>
      <c r="C17" s="94"/>
      <c r="D17" s="95"/>
      <c r="E17" s="96"/>
      <c r="F17" s="95"/>
    </row>
    <row r="18" spans="1:6" ht="15.75" thickBot="1">
      <c r="A18" s="113" t="s">
        <v>45</v>
      </c>
      <c r="B18" s="114"/>
      <c r="C18" s="90"/>
      <c r="D18" s="98">
        <v>4060578.6914000004</v>
      </c>
      <c r="E18" s="96"/>
      <c r="F18" s="98">
        <v>4049895</v>
      </c>
    </row>
    <row r="19" spans="1:6" ht="15">
      <c r="A19" s="113"/>
      <c r="B19" s="114"/>
      <c r="C19" s="90"/>
      <c r="D19" s="95"/>
      <c r="E19" s="96"/>
      <c r="F19" s="95"/>
    </row>
    <row r="20" spans="1:6" ht="15">
      <c r="A20" s="113" t="s">
        <v>46</v>
      </c>
      <c r="B20" s="114"/>
      <c r="C20" s="90"/>
      <c r="D20" s="95"/>
      <c r="E20" s="96"/>
      <c r="F20" s="95"/>
    </row>
    <row r="21" spans="1:6" ht="15">
      <c r="A21" s="122" t="s">
        <v>47</v>
      </c>
      <c r="B21" s="116"/>
      <c r="C21" s="94"/>
      <c r="D21" s="95">
        <v>79051.10019</v>
      </c>
      <c r="E21" s="96"/>
      <c r="F21" s="95">
        <v>76040.98644</v>
      </c>
    </row>
    <row r="22" spans="1:6" ht="15">
      <c r="A22" s="123" t="s">
        <v>48</v>
      </c>
      <c r="B22" s="116">
        <v>16</v>
      </c>
      <c r="C22" s="94"/>
      <c r="D22" s="95">
        <v>582374.50214</v>
      </c>
      <c r="E22" s="95"/>
      <c r="F22" s="95">
        <v>609267.49878</v>
      </c>
    </row>
    <row r="23" spans="1:6" ht="15">
      <c r="A23" s="124" t="s">
        <v>49</v>
      </c>
      <c r="B23" s="116"/>
      <c r="C23" s="94"/>
      <c r="D23" s="95">
        <v>2946.613</v>
      </c>
      <c r="E23" s="95"/>
      <c r="F23" s="95">
        <v>2394.366</v>
      </c>
    </row>
    <row r="24" spans="1:6" ht="15">
      <c r="A24" s="125" t="s">
        <v>51</v>
      </c>
      <c r="B24" s="126">
        <v>15</v>
      </c>
      <c r="C24" s="94"/>
      <c r="D24" s="95">
        <v>619393.4391699999</v>
      </c>
      <c r="E24" s="95"/>
      <c r="F24" s="95">
        <v>691403.87952</v>
      </c>
    </row>
    <row r="25" spans="1:6" ht="15">
      <c r="A25" s="125" t="s">
        <v>52</v>
      </c>
      <c r="B25" s="126"/>
      <c r="C25" s="94"/>
      <c r="D25" s="95">
        <v>79737.83213</v>
      </c>
      <c r="E25" s="96"/>
      <c r="F25" s="95">
        <v>33355.37815999999</v>
      </c>
    </row>
    <row r="26" spans="1:6" ht="15">
      <c r="A26" s="125" t="s">
        <v>53</v>
      </c>
      <c r="B26" s="126">
        <v>17</v>
      </c>
      <c r="C26" s="94"/>
      <c r="D26" s="95">
        <v>184338.24789999993</v>
      </c>
      <c r="E26" s="95"/>
      <c r="F26" s="95">
        <v>263699.99168000004</v>
      </c>
    </row>
    <row r="27" spans="1:6" ht="15.75" thickBot="1">
      <c r="A27" s="115"/>
      <c r="B27" s="116"/>
      <c r="C27" s="94"/>
      <c r="D27" s="98">
        <v>1547841.73453</v>
      </c>
      <c r="E27" s="100"/>
      <c r="F27" s="98">
        <v>1676161</v>
      </c>
    </row>
    <row r="28" spans="1:6" ht="15">
      <c r="A28" s="120"/>
      <c r="B28" s="116"/>
      <c r="C28" s="90"/>
      <c r="D28" s="101"/>
      <c r="E28" s="101"/>
      <c r="F28" s="102"/>
    </row>
    <row r="29" spans="1:6" ht="15">
      <c r="A29" s="120" t="s">
        <v>54</v>
      </c>
      <c r="B29" s="116">
        <v>11</v>
      </c>
      <c r="C29" s="94"/>
      <c r="D29" s="103">
        <v>17560.3826</v>
      </c>
      <c r="E29" s="94"/>
      <c r="F29" s="103">
        <v>17560.3826</v>
      </c>
    </row>
    <row r="30" spans="1:6" ht="15">
      <c r="A30" s="113" t="s">
        <v>55</v>
      </c>
      <c r="B30" s="114"/>
      <c r="C30" s="90"/>
      <c r="D30" s="75">
        <v>1565402.11713</v>
      </c>
      <c r="E30" s="71"/>
      <c r="F30" s="75">
        <v>1693721</v>
      </c>
    </row>
    <row r="31" spans="1:6" ht="15.75" thickBot="1">
      <c r="A31" s="113" t="s">
        <v>56</v>
      </c>
      <c r="B31" s="114"/>
      <c r="C31" s="90"/>
      <c r="D31" s="76">
        <v>5625980.808530001</v>
      </c>
      <c r="E31" s="71"/>
      <c r="F31" s="76">
        <v>5743616</v>
      </c>
    </row>
    <row r="32" spans="1:6" ht="15">
      <c r="A32" s="127"/>
      <c r="B32" s="128"/>
      <c r="C32" s="129"/>
      <c r="D32" s="130"/>
      <c r="E32" s="129"/>
      <c r="F32" s="130"/>
    </row>
    <row r="33" spans="1:6" ht="15">
      <c r="A33" s="72"/>
      <c r="B33" s="131"/>
      <c r="C33" s="72"/>
      <c r="D33" s="132"/>
      <c r="E33" s="72"/>
      <c r="F33" s="72"/>
    </row>
    <row r="34" spans="1:6" ht="15">
      <c r="A34" s="110" t="s">
        <v>168</v>
      </c>
      <c r="B34" s="111"/>
      <c r="C34" s="72"/>
      <c r="D34" s="72"/>
      <c r="E34" s="72"/>
      <c r="F34" s="72"/>
    </row>
    <row r="35" spans="1:6" ht="15">
      <c r="A35" s="110" t="s">
        <v>173</v>
      </c>
      <c r="B35" s="111"/>
      <c r="C35" s="72"/>
      <c r="D35" s="72"/>
      <c r="E35" s="72"/>
      <c r="F35" s="72"/>
    </row>
    <row r="36" spans="1:6" ht="15">
      <c r="A36" s="72"/>
      <c r="B36" s="131"/>
      <c r="C36" s="72"/>
      <c r="D36" s="72"/>
      <c r="E36" s="72"/>
      <c r="F36" s="72"/>
    </row>
    <row r="37" spans="1:6" ht="15" customHeight="1">
      <c r="A37" s="244"/>
      <c r="B37" s="83"/>
      <c r="C37" s="245"/>
      <c r="D37" s="246" t="str">
        <f>D3</f>
        <v>Stan na 31/03/2014 (niebadane)</v>
      </c>
      <c r="E37" s="84"/>
      <c r="F37" s="246" t="str">
        <f>F3</f>
        <v>Stan na 31/12/2013 (zbadane)</v>
      </c>
    </row>
    <row r="38" spans="1:6" ht="15">
      <c r="A38" s="244"/>
      <c r="B38" s="83"/>
      <c r="C38" s="245"/>
      <c r="D38" s="247"/>
      <c r="E38" s="84"/>
      <c r="F38" s="247"/>
    </row>
    <row r="39" spans="1:6" ht="15">
      <c r="A39" s="85"/>
      <c r="B39" s="83"/>
      <c r="C39" s="86"/>
      <c r="D39" s="87" t="s">
        <v>167</v>
      </c>
      <c r="E39" s="86"/>
      <c r="F39" s="87" t="s">
        <v>167</v>
      </c>
    </row>
    <row r="40" spans="1:6" ht="15">
      <c r="A40" s="88" t="s">
        <v>57</v>
      </c>
      <c r="B40" s="89"/>
      <c r="C40" s="90"/>
      <c r="D40" s="91"/>
      <c r="E40" s="90"/>
      <c r="F40" s="91"/>
    </row>
    <row r="41" spans="1:6" ht="15">
      <c r="A41" s="88"/>
      <c r="B41" s="89"/>
      <c r="C41" s="90"/>
      <c r="D41" s="91"/>
      <c r="E41" s="90"/>
      <c r="F41" s="91"/>
    </row>
    <row r="42" spans="1:6" ht="15">
      <c r="A42" s="88" t="s">
        <v>58</v>
      </c>
      <c r="B42" s="89"/>
      <c r="C42" s="90"/>
      <c r="D42" s="91"/>
      <c r="E42" s="90"/>
      <c r="F42" s="91"/>
    </row>
    <row r="43" spans="1:8" ht="15">
      <c r="A43" s="93" t="s">
        <v>59</v>
      </c>
      <c r="B43" s="94" t="s">
        <v>201</v>
      </c>
      <c r="C43" s="94"/>
      <c r="D43" s="106">
        <v>2239345.85</v>
      </c>
      <c r="E43" s="106"/>
      <c r="F43" s="106">
        <v>2166900.75</v>
      </c>
      <c r="G43" s="69"/>
      <c r="H43" s="69"/>
    </row>
    <row r="44" spans="1:8" ht="15">
      <c r="A44" s="93" t="s">
        <v>60</v>
      </c>
      <c r="B44" s="94" t="s">
        <v>202</v>
      </c>
      <c r="C44" s="94"/>
      <c r="D44" s="106">
        <v>618796.7691899999</v>
      </c>
      <c r="E44" s="94"/>
      <c r="F44" s="106">
        <v>692760.96679</v>
      </c>
      <c r="G44" s="69"/>
      <c r="H44" s="69"/>
    </row>
    <row r="45" spans="1:8" ht="15">
      <c r="A45" s="115" t="s">
        <v>61</v>
      </c>
      <c r="B45" s="116"/>
      <c r="C45" s="116"/>
      <c r="D45" s="77">
        <v>-16314.83789</v>
      </c>
      <c r="E45" s="74"/>
      <c r="F45" s="77">
        <v>-16391.70053</v>
      </c>
      <c r="G45" s="69"/>
      <c r="H45" s="69"/>
    </row>
    <row r="46" spans="1:8" ht="15">
      <c r="A46" s="115" t="s">
        <v>174</v>
      </c>
      <c r="B46" s="116"/>
      <c r="C46" s="116"/>
      <c r="D46" s="77">
        <v>660113.75609</v>
      </c>
      <c r="E46" s="74"/>
      <c r="F46" s="77">
        <v>603246.57475</v>
      </c>
      <c r="G46" s="69"/>
      <c r="H46" s="69"/>
    </row>
    <row r="47" spans="1:8" ht="15">
      <c r="A47" s="113" t="s">
        <v>62</v>
      </c>
      <c r="B47" s="114"/>
      <c r="C47" s="133"/>
      <c r="D47" s="134">
        <v>3501941.53739</v>
      </c>
      <c r="E47" s="71"/>
      <c r="F47" s="134">
        <v>3446516.5910099996</v>
      </c>
      <c r="G47" s="69"/>
      <c r="H47" s="69"/>
    </row>
    <row r="48" spans="1:8" ht="15">
      <c r="A48" s="115" t="s">
        <v>63</v>
      </c>
      <c r="B48" s="114"/>
      <c r="C48" s="133"/>
      <c r="D48" s="77">
        <v>63105.163140000004</v>
      </c>
      <c r="E48" s="71"/>
      <c r="F48" s="77">
        <v>62377.12324</v>
      </c>
      <c r="G48" s="69"/>
      <c r="H48" s="69"/>
    </row>
    <row r="49" spans="1:8" ht="15.75" thickBot="1">
      <c r="A49" s="113" t="s">
        <v>64</v>
      </c>
      <c r="B49" s="135"/>
      <c r="C49" s="71"/>
      <c r="D49" s="136">
        <v>3565046.70053</v>
      </c>
      <c r="E49" s="71"/>
      <c r="F49" s="136">
        <v>3508893.7142499997</v>
      </c>
      <c r="G49" s="69"/>
      <c r="H49" s="69"/>
    </row>
    <row r="50" spans="1:8" ht="15">
      <c r="A50" s="113"/>
      <c r="B50" s="135"/>
      <c r="C50" s="71"/>
      <c r="D50" s="137"/>
      <c r="E50" s="71"/>
      <c r="F50" s="137"/>
      <c r="G50" s="69"/>
      <c r="H50" s="69"/>
    </row>
    <row r="51" spans="1:8" ht="15">
      <c r="A51" s="138"/>
      <c r="B51" s="139"/>
      <c r="C51" s="80"/>
      <c r="D51" s="140"/>
      <c r="E51" s="80"/>
      <c r="F51" s="140"/>
      <c r="G51" s="69"/>
      <c r="H51" s="69"/>
    </row>
    <row r="52" spans="1:8" ht="15">
      <c r="A52" s="113" t="s">
        <v>65</v>
      </c>
      <c r="B52" s="135"/>
      <c r="C52" s="71"/>
      <c r="D52" s="77"/>
      <c r="E52" s="71"/>
      <c r="F52" s="77"/>
      <c r="G52" s="69"/>
      <c r="H52" s="69"/>
    </row>
    <row r="53" spans="1:8" ht="15">
      <c r="A53" s="115" t="s">
        <v>66</v>
      </c>
      <c r="B53" s="74">
        <v>21</v>
      </c>
      <c r="C53" s="74"/>
      <c r="D53" s="77">
        <v>105501.90649</v>
      </c>
      <c r="E53" s="77"/>
      <c r="F53" s="77">
        <v>121557.88051</v>
      </c>
      <c r="G53" s="69"/>
      <c r="H53" s="69"/>
    </row>
    <row r="54" spans="1:8" ht="24">
      <c r="A54" s="115" t="s">
        <v>67</v>
      </c>
      <c r="B54" s="74">
        <v>22</v>
      </c>
      <c r="C54" s="74"/>
      <c r="D54" s="77">
        <v>273945.9685</v>
      </c>
      <c r="E54" s="77"/>
      <c r="F54" s="77">
        <v>313136</v>
      </c>
      <c r="G54" s="69"/>
      <c r="H54" s="69"/>
    </row>
    <row r="55" spans="1:8" ht="24">
      <c r="A55" s="141" t="s">
        <v>68</v>
      </c>
      <c r="B55" s="121">
        <v>23</v>
      </c>
      <c r="C55" s="74"/>
      <c r="D55" s="77">
        <v>102585.8497</v>
      </c>
      <c r="E55" s="77"/>
      <c r="F55" s="77">
        <v>113688.28311</v>
      </c>
      <c r="G55" s="69"/>
      <c r="H55" s="69"/>
    </row>
    <row r="56" spans="1:8" ht="15">
      <c r="A56" s="115" t="s">
        <v>69</v>
      </c>
      <c r="B56" s="74">
        <v>24</v>
      </c>
      <c r="C56" s="74"/>
      <c r="D56" s="77">
        <v>592923.49248</v>
      </c>
      <c r="E56" s="77"/>
      <c r="F56" s="77">
        <v>592923.49248</v>
      </c>
      <c r="G56" s="69"/>
      <c r="H56" s="69"/>
    </row>
    <row r="57" spans="1:8" ht="15">
      <c r="A57" s="115" t="s">
        <v>70</v>
      </c>
      <c r="B57" s="74">
        <v>25</v>
      </c>
      <c r="C57" s="74"/>
      <c r="D57" s="77">
        <v>8491.82843</v>
      </c>
      <c r="E57" s="77"/>
      <c r="F57" s="77">
        <v>22853.89832</v>
      </c>
      <c r="G57" s="69"/>
      <c r="H57" s="69"/>
    </row>
    <row r="58" spans="1:8" ht="15">
      <c r="A58" s="125" t="s">
        <v>175</v>
      </c>
      <c r="B58" s="74">
        <v>26</v>
      </c>
      <c r="C58" s="74"/>
      <c r="D58" s="77">
        <v>0</v>
      </c>
      <c r="E58" s="77"/>
      <c r="F58" s="77">
        <v>0</v>
      </c>
      <c r="G58" s="77"/>
      <c r="H58" s="77"/>
    </row>
    <row r="59" spans="1:8" ht="15">
      <c r="A59" s="115" t="s">
        <v>71</v>
      </c>
      <c r="B59" s="74" t="s">
        <v>172</v>
      </c>
      <c r="C59" s="74"/>
      <c r="D59" s="142">
        <v>2518.9362</v>
      </c>
      <c r="E59" s="142"/>
      <c r="F59" s="142">
        <v>2576.8504900000003</v>
      </c>
      <c r="G59" s="69"/>
      <c r="H59" s="69"/>
    </row>
    <row r="60" spans="1:8" ht="15.75" thickBot="1">
      <c r="A60" s="88" t="s">
        <v>72</v>
      </c>
      <c r="B60" s="135"/>
      <c r="C60" s="71"/>
      <c r="D60" s="136">
        <v>1085967.9818000002</v>
      </c>
      <c r="E60" s="71"/>
      <c r="F60" s="136">
        <v>1166736</v>
      </c>
      <c r="G60" s="69"/>
      <c r="H60" s="69"/>
    </row>
    <row r="61" spans="1:8" ht="15">
      <c r="A61" s="93"/>
      <c r="B61" s="74"/>
      <c r="C61" s="71"/>
      <c r="D61" s="77"/>
      <c r="E61" s="71"/>
      <c r="F61" s="77"/>
      <c r="G61" s="69"/>
      <c r="H61" s="69"/>
    </row>
    <row r="62" spans="1:8" ht="15">
      <c r="A62" s="88" t="s">
        <v>73</v>
      </c>
      <c r="B62" s="135"/>
      <c r="C62" s="71"/>
      <c r="D62" s="77"/>
      <c r="E62" s="71"/>
      <c r="F62" s="77"/>
      <c r="G62" s="69"/>
      <c r="H62" s="69"/>
    </row>
    <row r="63" spans="1:8" ht="15">
      <c r="A63" s="99" t="s">
        <v>74</v>
      </c>
      <c r="B63" s="143">
        <v>21</v>
      </c>
      <c r="C63" s="74"/>
      <c r="D63" s="77">
        <v>64783.792199999996</v>
      </c>
      <c r="E63" s="77"/>
      <c r="F63" s="77">
        <v>73216.71784999999</v>
      </c>
      <c r="G63" s="69"/>
      <c r="H63" s="69"/>
    </row>
    <row r="64" spans="1:8" ht="24">
      <c r="A64" s="99" t="s">
        <v>75</v>
      </c>
      <c r="B64" s="143">
        <v>22</v>
      </c>
      <c r="C64" s="74"/>
      <c r="D64" s="77">
        <v>124631.39553999998</v>
      </c>
      <c r="E64" s="77"/>
      <c r="F64" s="77">
        <v>115789.71363999999</v>
      </c>
      <c r="G64" s="69"/>
      <c r="H64" s="69"/>
    </row>
    <row r="65" spans="1:8" ht="24">
      <c r="A65" s="108" t="s">
        <v>76</v>
      </c>
      <c r="B65" s="121">
        <v>23</v>
      </c>
      <c r="C65" s="74"/>
      <c r="D65" s="77">
        <v>655737.5704</v>
      </c>
      <c r="E65" s="77"/>
      <c r="F65" s="77">
        <v>675841.4897200001</v>
      </c>
      <c r="G65" s="69"/>
      <c r="H65" s="69"/>
    </row>
    <row r="66" spans="1:8" ht="15">
      <c r="A66" s="99" t="s">
        <v>77</v>
      </c>
      <c r="B66" s="143">
        <v>24</v>
      </c>
      <c r="C66" s="74"/>
      <c r="D66" s="77">
        <v>105453.18287999998</v>
      </c>
      <c r="E66" s="77"/>
      <c r="F66" s="77">
        <v>176460.5834</v>
      </c>
      <c r="G66" s="69"/>
      <c r="H66" s="69"/>
    </row>
    <row r="67" spans="1:8" ht="15">
      <c r="A67" s="99" t="s">
        <v>80</v>
      </c>
      <c r="B67" s="143">
        <v>25</v>
      </c>
      <c r="C67" s="74"/>
      <c r="D67" s="77">
        <v>23752.58357</v>
      </c>
      <c r="E67" s="77"/>
      <c r="F67" s="77">
        <v>26127.063510000004</v>
      </c>
      <c r="G67" s="69"/>
      <c r="H67" s="69"/>
    </row>
    <row r="68" spans="1:8" ht="15">
      <c r="A68" s="99" t="s">
        <v>79</v>
      </c>
      <c r="B68" s="143">
        <v>26</v>
      </c>
      <c r="C68" s="74"/>
      <c r="D68" s="77">
        <v>467.21360999999996</v>
      </c>
      <c r="E68" s="77"/>
      <c r="F68" s="77">
        <v>306.22490999999997</v>
      </c>
      <c r="G68" s="69"/>
      <c r="H68" s="69"/>
    </row>
    <row r="69" spans="1:8" ht="15">
      <c r="A69" s="99" t="s">
        <v>78</v>
      </c>
      <c r="B69" s="143"/>
      <c r="C69" s="74"/>
      <c r="D69" s="144">
        <v>140.388</v>
      </c>
      <c r="E69" s="142"/>
      <c r="F69" s="144">
        <v>244.009</v>
      </c>
      <c r="G69" s="69"/>
      <c r="H69" s="69"/>
    </row>
    <row r="70" spans="1:8" ht="15">
      <c r="A70" s="97"/>
      <c r="B70" s="74"/>
      <c r="C70" s="71"/>
      <c r="D70" s="137">
        <v>974966.1262</v>
      </c>
      <c r="E70" s="71"/>
      <c r="F70" s="137">
        <v>1067985.80203</v>
      </c>
      <c r="G70" s="69"/>
      <c r="H70" s="69"/>
    </row>
    <row r="71" spans="1:8" ht="24">
      <c r="A71" s="108" t="s">
        <v>81</v>
      </c>
      <c r="B71" s="121">
        <v>11</v>
      </c>
      <c r="C71" s="74"/>
      <c r="D71" s="73">
        <v>0</v>
      </c>
      <c r="E71" s="74"/>
      <c r="F71" s="73">
        <v>0</v>
      </c>
      <c r="G71" s="77"/>
      <c r="H71" s="77"/>
    </row>
    <row r="72" spans="1:8" ht="15">
      <c r="A72" s="107"/>
      <c r="B72" s="139"/>
      <c r="C72" s="80"/>
      <c r="D72" s="140"/>
      <c r="E72" s="80"/>
      <c r="F72" s="140"/>
      <c r="G72" s="68"/>
      <c r="H72" s="68"/>
    </row>
    <row r="73" spans="1:8" ht="15">
      <c r="A73" s="88" t="s">
        <v>82</v>
      </c>
      <c r="B73" s="135"/>
      <c r="C73" s="71"/>
      <c r="D73" s="137">
        <v>974966.1262</v>
      </c>
      <c r="E73" s="71"/>
      <c r="F73" s="137">
        <v>1067985.80203</v>
      </c>
      <c r="G73" s="68"/>
      <c r="H73" s="68"/>
    </row>
    <row r="74" spans="1:8" ht="15.75" thickBot="1">
      <c r="A74" s="88" t="s">
        <v>83</v>
      </c>
      <c r="B74" s="135"/>
      <c r="C74" s="71"/>
      <c r="D74" s="136">
        <v>2060934.1080000002</v>
      </c>
      <c r="E74" s="71"/>
      <c r="F74" s="136">
        <v>2234722</v>
      </c>
      <c r="G74" s="68"/>
      <c r="H74" s="68"/>
    </row>
    <row r="75" spans="1:8" ht="15">
      <c r="A75" s="88"/>
      <c r="B75" s="135"/>
      <c r="C75" s="71"/>
      <c r="D75" s="77"/>
      <c r="E75" s="71"/>
      <c r="F75" s="77"/>
      <c r="G75" s="69"/>
      <c r="H75" s="69"/>
    </row>
    <row r="76" spans="1:8" ht="15.75" thickBot="1">
      <c r="A76" s="88" t="s">
        <v>84</v>
      </c>
      <c r="B76" s="135"/>
      <c r="C76" s="71"/>
      <c r="D76" s="136">
        <v>5625980.808530001</v>
      </c>
      <c r="E76" s="71"/>
      <c r="F76" s="136">
        <v>5743616</v>
      </c>
      <c r="G76" s="69"/>
      <c r="H76" s="69"/>
    </row>
    <row r="77" spans="1:6" ht="15">
      <c r="A77" s="107"/>
      <c r="B77" s="109"/>
      <c r="C77" s="104"/>
      <c r="D77" s="105"/>
      <c r="E77" s="104"/>
      <c r="F77" s="105"/>
    </row>
  </sheetData>
  <sheetProtection/>
  <mergeCells count="8">
    <mergeCell ref="A3:A4"/>
    <mergeCell ref="C3:C4"/>
    <mergeCell ref="D3:D4"/>
    <mergeCell ref="F3:F4"/>
    <mergeCell ref="A37:A38"/>
    <mergeCell ref="C37:C38"/>
    <mergeCell ref="D37:D38"/>
    <mergeCell ref="F37:F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57421875" style="20" customWidth="1"/>
    <col min="2" max="4" width="13.7109375" style="20" customWidth="1"/>
    <col min="5" max="5" width="15.8515625" style="20" customWidth="1"/>
    <col min="6" max="8" width="13.7109375" style="20" customWidth="1"/>
    <col min="9" max="9" width="14.00390625" style="20" bestFit="1" customWidth="1"/>
    <col min="10" max="16384" width="9.140625" style="20" customWidth="1"/>
  </cols>
  <sheetData>
    <row r="1" spans="1:9" ht="15">
      <c r="A1" s="227" t="s">
        <v>176</v>
      </c>
      <c r="B1" s="79"/>
      <c r="C1" s="79"/>
      <c r="D1" s="79"/>
      <c r="E1" s="79"/>
      <c r="F1" s="79"/>
      <c r="G1" s="79"/>
      <c r="H1" s="79"/>
      <c r="I1" s="79"/>
    </row>
    <row r="2" spans="1:9" ht="15">
      <c r="A2" s="145"/>
      <c r="B2" s="70"/>
      <c r="C2" s="70"/>
      <c r="D2" s="248"/>
      <c r="E2" s="248"/>
      <c r="F2" s="70"/>
      <c r="G2" s="70"/>
      <c r="H2" s="70"/>
      <c r="I2" s="70"/>
    </row>
    <row r="3" spans="1:9" ht="96">
      <c r="A3" s="145"/>
      <c r="B3" s="82" t="s">
        <v>59</v>
      </c>
      <c r="C3" s="82" t="s">
        <v>60</v>
      </c>
      <c r="D3" s="82" t="s">
        <v>177</v>
      </c>
      <c r="E3" s="82" t="s">
        <v>85</v>
      </c>
      <c r="F3" s="82" t="s">
        <v>86</v>
      </c>
      <c r="G3" s="82" t="s">
        <v>87</v>
      </c>
      <c r="H3" s="82" t="s">
        <v>88</v>
      </c>
      <c r="I3" s="82" t="s">
        <v>89</v>
      </c>
    </row>
    <row r="4" spans="1:9" ht="15">
      <c r="A4" s="145"/>
      <c r="B4" s="81" t="s">
        <v>167</v>
      </c>
      <c r="C4" s="81" t="s">
        <v>167</v>
      </c>
      <c r="D4" s="81" t="s">
        <v>167</v>
      </c>
      <c r="E4" s="81" t="s">
        <v>167</v>
      </c>
      <c r="F4" s="81" t="s">
        <v>167</v>
      </c>
      <c r="G4" s="81" t="s">
        <v>167</v>
      </c>
      <c r="H4" s="81" t="s">
        <v>167</v>
      </c>
      <c r="I4" s="81" t="s">
        <v>167</v>
      </c>
    </row>
    <row r="5" spans="1:9" ht="15">
      <c r="A5" s="146"/>
      <c r="B5" s="147"/>
      <c r="C5" s="147"/>
      <c r="D5" s="147"/>
      <c r="E5" s="147"/>
      <c r="F5" s="147"/>
      <c r="G5" s="148"/>
      <c r="H5" s="147"/>
      <c r="I5" s="148"/>
    </row>
    <row r="6" spans="1:9" ht="15">
      <c r="A6" s="149" t="s">
        <v>95</v>
      </c>
      <c r="B6" s="150">
        <v>2889200</v>
      </c>
      <c r="C6" s="150">
        <v>122773.37269</v>
      </c>
      <c r="D6" s="150">
        <v>-29059.10645</v>
      </c>
      <c r="E6" s="150">
        <v>-266.87667999999996</v>
      </c>
      <c r="F6" s="150">
        <v>159946.84714</v>
      </c>
      <c r="G6" s="151">
        <v>3142594.2367000002</v>
      </c>
      <c r="H6" s="150">
        <v>72077.85671</v>
      </c>
      <c r="I6" s="151">
        <v>3214672.09341</v>
      </c>
    </row>
    <row r="7" spans="1:13" ht="15">
      <c r="A7" s="152" t="s">
        <v>90</v>
      </c>
      <c r="B7" s="153">
        <v>0</v>
      </c>
      <c r="C7" s="153">
        <v>0</v>
      </c>
      <c r="D7" s="153">
        <v>0</v>
      </c>
      <c r="E7" s="153">
        <v>0</v>
      </c>
      <c r="F7" s="153">
        <v>3733.4862200000002</v>
      </c>
      <c r="G7" s="151">
        <v>3733.4862200000002</v>
      </c>
      <c r="H7" s="153">
        <v>-2290.40971</v>
      </c>
      <c r="I7" s="151">
        <v>1443.0765100000003</v>
      </c>
      <c r="J7" s="156"/>
      <c r="K7" s="156"/>
      <c r="L7" s="156"/>
      <c r="M7" s="156"/>
    </row>
    <row r="8" spans="1:17" ht="15">
      <c r="A8" s="152" t="s">
        <v>91</v>
      </c>
      <c r="B8" s="154">
        <v>0</v>
      </c>
      <c r="C8" s="154">
        <v>0</v>
      </c>
      <c r="D8" s="154">
        <v>0</v>
      </c>
      <c r="E8" s="154">
        <v>0</v>
      </c>
      <c r="F8" s="154">
        <v>0</v>
      </c>
      <c r="G8" s="155">
        <v>0</v>
      </c>
      <c r="H8" s="154">
        <v>0</v>
      </c>
      <c r="I8" s="155">
        <v>0</v>
      </c>
      <c r="J8" s="156"/>
      <c r="K8" s="156"/>
      <c r="L8" s="156"/>
      <c r="M8" s="156"/>
      <c r="N8" s="156"/>
      <c r="O8" s="156"/>
      <c r="P8" s="156"/>
      <c r="Q8" s="156"/>
    </row>
    <row r="9" spans="1:13" ht="15">
      <c r="A9" s="149" t="s">
        <v>92</v>
      </c>
      <c r="B9" s="153">
        <v>0</v>
      </c>
      <c r="C9" s="153">
        <v>0</v>
      </c>
      <c r="D9" s="153">
        <v>0</v>
      </c>
      <c r="E9" s="153">
        <v>0</v>
      </c>
      <c r="F9" s="153">
        <v>3733.4862200000002</v>
      </c>
      <c r="G9" s="151">
        <v>3733.4862200000002</v>
      </c>
      <c r="H9" s="153">
        <v>-2290.40971</v>
      </c>
      <c r="I9" s="151">
        <v>1443.0765100000003</v>
      </c>
      <c r="J9" s="156"/>
      <c r="K9" s="156"/>
      <c r="L9" s="156"/>
      <c r="M9" s="156"/>
    </row>
    <row r="10" spans="1:17" ht="15">
      <c r="A10" s="152" t="s">
        <v>93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1">
        <v>0</v>
      </c>
      <c r="H10" s="156"/>
      <c r="I10" s="151">
        <v>0</v>
      </c>
      <c r="J10" s="156"/>
      <c r="K10" s="156"/>
      <c r="L10" s="156"/>
      <c r="M10" s="156"/>
      <c r="N10" s="156"/>
      <c r="O10" s="156"/>
      <c r="P10" s="156"/>
      <c r="Q10" s="156"/>
    </row>
    <row r="11" spans="1:17" ht="15">
      <c r="A11" s="152" t="s">
        <v>94</v>
      </c>
      <c r="B11" s="153">
        <v>0</v>
      </c>
      <c r="C11" s="153">
        <v>0</v>
      </c>
      <c r="D11" s="153">
        <v>0</v>
      </c>
      <c r="E11" s="153">
        <v>0</v>
      </c>
      <c r="F11" s="153">
        <v>0</v>
      </c>
      <c r="G11" s="151">
        <v>0</v>
      </c>
      <c r="H11" s="153"/>
      <c r="I11" s="151">
        <v>0</v>
      </c>
      <c r="J11" s="156"/>
      <c r="K11" s="156"/>
      <c r="L11" s="156"/>
      <c r="M11" s="156"/>
      <c r="N11" s="156"/>
      <c r="O11" s="156"/>
      <c r="P11" s="156"/>
      <c r="Q11" s="156"/>
    </row>
    <row r="12" spans="1:9" ht="15.75" thickBot="1">
      <c r="A12" s="149" t="s">
        <v>178</v>
      </c>
      <c r="B12" s="157">
        <v>2889200</v>
      </c>
      <c r="C12" s="157">
        <v>122773.37269</v>
      </c>
      <c r="D12" s="157">
        <v>-29059.10645</v>
      </c>
      <c r="E12" s="157">
        <v>-266.87667999999996</v>
      </c>
      <c r="F12" s="157">
        <v>163680.33336</v>
      </c>
      <c r="G12" s="158">
        <v>3146327</v>
      </c>
      <c r="H12" s="157">
        <v>69788</v>
      </c>
      <c r="I12" s="158">
        <v>3216115.1699200007</v>
      </c>
    </row>
    <row r="13" spans="1:9" ht="15">
      <c r="A13" s="226"/>
      <c r="B13" s="225"/>
      <c r="C13" s="225"/>
      <c r="D13" s="225"/>
      <c r="E13" s="225"/>
      <c r="F13" s="225"/>
      <c r="G13" s="225"/>
      <c r="H13" s="225"/>
      <c r="I13" s="225"/>
    </row>
    <row r="14" spans="1:9" ht="15">
      <c r="A14" s="149" t="s">
        <v>179</v>
      </c>
      <c r="B14" s="150">
        <v>2166900.75</v>
      </c>
      <c r="C14" s="150">
        <v>692760.9667400001</v>
      </c>
      <c r="D14" s="150">
        <v>-16181.668210000002</v>
      </c>
      <c r="E14" s="150">
        <v>-210.03231</v>
      </c>
      <c r="F14" s="150">
        <v>603246.57475</v>
      </c>
      <c r="G14" s="151">
        <v>3446516.59097</v>
      </c>
      <c r="H14" s="150">
        <v>62377.123380000005</v>
      </c>
      <c r="I14" s="151">
        <v>3508893.71435</v>
      </c>
    </row>
    <row r="15" spans="1:12" ht="15">
      <c r="A15" s="152" t="s">
        <v>90</v>
      </c>
      <c r="B15" s="153">
        <v>0</v>
      </c>
      <c r="C15" s="153">
        <v>0</v>
      </c>
      <c r="D15" s="153">
        <v>0</v>
      </c>
      <c r="E15" s="153">
        <v>0</v>
      </c>
      <c r="F15" s="153">
        <v>56867.181339999996</v>
      </c>
      <c r="G15" s="151">
        <v>56867.181339999996</v>
      </c>
      <c r="H15" s="153">
        <v>666.56074</v>
      </c>
      <c r="I15" s="151">
        <v>57533.742079999996</v>
      </c>
      <c r="J15" s="153"/>
      <c r="K15" s="153"/>
      <c r="L15" s="153"/>
    </row>
    <row r="16" spans="1:12" ht="15">
      <c r="A16" s="152" t="s">
        <v>91</v>
      </c>
      <c r="B16" s="154">
        <v>0</v>
      </c>
      <c r="C16" s="154">
        <v>0</v>
      </c>
      <c r="D16" s="154">
        <v>0</v>
      </c>
      <c r="E16" s="154">
        <v>76.86263000000001</v>
      </c>
      <c r="F16" s="154">
        <v>0</v>
      </c>
      <c r="G16" s="155">
        <v>76.86263000000001</v>
      </c>
      <c r="H16" s="154">
        <v>61.47918</v>
      </c>
      <c r="I16" s="155">
        <v>138.34181</v>
      </c>
      <c r="J16" s="153"/>
      <c r="K16" s="153"/>
      <c r="L16" s="153"/>
    </row>
    <row r="17" spans="1:12" ht="15">
      <c r="A17" s="149" t="s">
        <v>92</v>
      </c>
      <c r="B17" s="153">
        <v>0</v>
      </c>
      <c r="C17" s="153">
        <v>0</v>
      </c>
      <c r="D17" s="153">
        <v>0</v>
      </c>
      <c r="E17" s="153">
        <v>76.86263000000001</v>
      </c>
      <c r="F17" s="153">
        <v>56867.181339999996</v>
      </c>
      <c r="G17" s="151">
        <v>56944.04397</v>
      </c>
      <c r="H17" s="153">
        <v>728.03992</v>
      </c>
      <c r="I17" s="151">
        <v>57672.08389</v>
      </c>
      <c r="J17" s="153"/>
      <c r="K17" s="153"/>
      <c r="L17" s="153"/>
    </row>
    <row r="18" spans="1:16" ht="15">
      <c r="A18" s="152" t="s">
        <v>93</v>
      </c>
      <c r="B18" s="156">
        <v>72445.1</v>
      </c>
      <c r="C18" s="156">
        <v>26050.678399999997</v>
      </c>
      <c r="D18" s="156">
        <v>0</v>
      </c>
      <c r="E18" s="156">
        <v>0</v>
      </c>
      <c r="F18" s="156">
        <v>0</v>
      </c>
      <c r="G18" s="151">
        <v>98495.77840000001</v>
      </c>
      <c r="H18" s="156">
        <v>0</v>
      </c>
      <c r="I18" s="151">
        <v>98495.77840000001</v>
      </c>
      <c r="L18" s="153"/>
      <c r="M18" s="153"/>
      <c r="N18" s="153"/>
      <c r="P18" s="153"/>
    </row>
    <row r="19" spans="1:16" ht="15">
      <c r="A19" s="152" t="s">
        <v>96</v>
      </c>
      <c r="B19" s="153">
        <v>0</v>
      </c>
      <c r="C19" s="156">
        <v>-100014.876</v>
      </c>
      <c r="D19" s="153">
        <v>0</v>
      </c>
      <c r="E19" s="153">
        <v>0</v>
      </c>
      <c r="F19" s="153">
        <v>0</v>
      </c>
      <c r="G19" s="151">
        <v>-100014.876</v>
      </c>
      <c r="H19" s="153">
        <v>0</v>
      </c>
      <c r="I19" s="151">
        <v>-100014.876</v>
      </c>
      <c r="J19" s="153"/>
      <c r="L19" s="153"/>
      <c r="M19" s="153"/>
      <c r="N19" s="153"/>
      <c r="P19" s="153"/>
    </row>
    <row r="20" spans="1:17" ht="15">
      <c r="A20" s="152" t="s">
        <v>94</v>
      </c>
      <c r="B20" s="153">
        <v>0</v>
      </c>
      <c r="C20" s="153">
        <v>0</v>
      </c>
      <c r="D20" s="153">
        <v>0</v>
      </c>
      <c r="E20" s="153">
        <v>0</v>
      </c>
      <c r="F20" s="153">
        <v>0</v>
      </c>
      <c r="G20" s="151">
        <v>0</v>
      </c>
      <c r="H20" s="153">
        <v>0</v>
      </c>
      <c r="I20" s="151">
        <v>0</v>
      </c>
      <c r="J20" s="153"/>
      <c r="K20" s="153"/>
      <c r="L20" s="153"/>
      <c r="M20" s="153"/>
      <c r="N20" s="153"/>
      <c r="O20" s="153"/>
      <c r="P20" s="153"/>
      <c r="Q20" s="153"/>
    </row>
    <row r="21" spans="1:9" ht="15.75" thickBot="1">
      <c r="A21" s="149" t="s">
        <v>180</v>
      </c>
      <c r="B21" s="157">
        <v>2239345.85</v>
      </c>
      <c r="C21" s="157">
        <v>618796.76914</v>
      </c>
      <c r="D21" s="157">
        <v>-16181.668210000002</v>
      </c>
      <c r="E21" s="157">
        <v>-133.16968</v>
      </c>
      <c r="F21" s="157">
        <v>660113.75609</v>
      </c>
      <c r="G21" s="158">
        <v>3501941.53734</v>
      </c>
      <c r="H21" s="157">
        <v>63105.16330000001</v>
      </c>
      <c r="I21" s="158">
        <v>3565046.70064</v>
      </c>
    </row>
  </sheetData>
  <sheetProtection/>
  <mergeCells count="1">
    <mergeCell ref="D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421875" style="20" customWidth="1"/>
    <col min="2" max="2" width="60.7109375" style="20" customWidth="1"/>
    <col min="3" max="3" width="8.7109375" style="20" customWidth="1"/>
    <col min="4" max="4" width="18.7109375" style="20" customWidth="1"/>
    <col min="5" max="5" width="1.7109375" style="20" customWidth="1"/>
    <col min="6" max="6" width="18.7109375" style="20" customWidth="1"/>
    <col min="7" max="7" width="0" style="20" hidden="1" customWidth="1"/>
    <col min="8" max="16384" width="9.140625" style="20" customWidth="1"/>
  </cols>
  <sheetData>
    <row r="1" spans="1:8" ht="15">
      <c r="A1" s="216" t="s">
        <v>198</v>
      </c>
      <c r="B1" s="220"/>
      <c r="C1" s="221"/>
      <c r="D1" s="221"/>
      <c r="E1" s="221"/>
      <c r="F1" s="221"/>
      <c r="G1" s="221"/>
      <c r="H1" s="112"/>
    </row>
    <row r="2" spans="1:8" ht="15.75" thickBot="1">
      <c r="A2" s="216" t="s">
        <v>199</v>
      </c>
      <c r="B2" s="220"/>
      <c r="C2" s="221"/>
      <c r="D2" s="221"/>
      <c r="E2" s="221"/>
      <c r="F2" s="221"/>
      <c r="G2" s="221"/>
      <c r="H2" s="112"/>
    </row>
    <row r="3" spans="1:7" ht="36" customHeight="1">
      <c r="A3" s="217"/>
      <c r="B3" s="159"/>
      <c r="C3" s="160" t="s">
        <v>0</v>
      </c>
      <c r="D3" s="161" t="s">
        <v>148</v>
      </c>
      <c r="E3" s="160"/>
      <c r="F3" s="161" t="s">
        <v>149</v>
      </c>
      <c r="G3" s="162"/>
    </row>
    <row r="4" spans="1:7" ht="15.75" customHeight="1" thickBot="1">
      <c r="A4" s="218"/>
      <c r="B4" s="163"/>
      <c r="C4" s="163"/>
      <c r="D4" s="164" t="s">
        <v>167</v>
      </c>
      <c r="E4" s="163"/>
      <c r="F4" s="164" t="s">
        <v>167</v>
      </c>
      <c r="G4" s="164"/>
    </row>
    <row r="5" spans="1:7" ht="15">
      <c r="A5" s="219"/>
      <c r="B5" s="165"/>
      <c r="C5" s="166"/>
      <c r="D5" s="167"/>
      <c r="E5" s="166"/>
      <c r="F5" s="167"/>
      <c r="G5" s="167"/>
    </row>
    <row r="6" spans="1:7" ht="15" customHeight="1">
      <c r="A6" s="186"/>
      <c r="B6" s="168" t="s">
        <v>97</v>
      </c>
      <c r="C6" s="165"/>
      <c r="D6" s="169"/>
      <c r="E6" s="165"/>
      <c r="F6" s="169"/>
      <c r="G6" s="169"/>
    </row>
    <row r="7" spans="1:7" ht="15" customHeight="1">
      <c r="A7" s="186"/>
      <c r="B7" s="170" t="s">
        <v>98</v>
      </c>
      <c r="C7" s="171"/>
      <c r="D7" s="172">
        <v>73563.33332000003</v>
      </c>
      <c r="E7" s="171"/>
      <c r="F7" s="172">
        <v>8257.185149999972</v>
      </c>
      <c r="G7" s="172"/>
    </row>
    <row r="8" spans="1:7" ht="15" customHeight="1">
      <c r="A8" s="186"/>
      <c r="B8" s="173" t="s">
        <v>99</v>
      </c>
      <c r="C8" s="171"/>
      <c r="D8" s="172"/>
      <c r="E8" s="171"/>
      <c r="F8" s="172"/>
      <c r="G8" s="172"/>
    </row>
    <row r="9" spans="1:7" ht="15" customHeight="1">
      <c r="A9" s="186"/>
      <c r="B9" s="78" t="s">
        <v>100</v>
      </c>
      <c r="C9" s="174" t="s">
        <v>151</v>
      </c>
      <c r="D9" s="175">
        <v>90819.97395</v>
      </c>
      <c r="E9" s="174"/>
      <c r="F9" s="175">
        <v>92170.30926</v>
      </c>
      <c r="G9" s="176"/>
    </row>
    <row r="10" spans="1:9" ht="15" customHeight="1">
      <c r="A10" s="186"/>
      <c r="B10" s="177" t="s">
        <v>101</v>
      </c>
      <c r="C10" s="174" t="s">
        <v>151</v>
      </c>
      <c r="D10" s="175">
        <v>0</v>
      </c>
      <c r="E10" s="178"/>
      <c r="F10" s="175">
        <v>-1885</v>
      </c>
      <c r="G10" s="176"/>
      <c r="H10" s="175"/>
      <c r="I10" s="175"/>
    </row>
    <row r="11" spans="1:7" ht="24" customHeight="1">
      <c r="A11" s="186"/>
      <c r="B11" s="78" t="s">
        <v>181</v>
      </c>
      <c r="C11" s="174"/>
      <c r="D11" s="175">
        <v>4221.28247</v>
      </c>
      <c r="E11" s="174"/>
      <c r="F11" s="175">
        <v>5659</v>
      </c>
      <c r="G11" s="176"/>
    </row>
    <row r="12" spans="1:7" ht="15" customHeight="1">
      <c r="A12" s="186"/>
      <c r="B12" s="78" t="s">
        <v>182</v>
      </c>
      <c r="C12" s="174"/>
      <c r="D12" s="175">
        <v>792.2661999999999</v>
      </c>
      <c r="E12" s="174"/>
      <c r="F12" s="175">
        <v>926.78563</v>
      </c>
      <c r="G12" s="176"/>
    </row>
    <row r="13" spans="1:7" ht="15" customHeight="1">
      <c r="A13" s="186"/>
      <c r="B13" s="177" t="s">
        <v>183</v>
      </c>
      <c r="C13" s="174"/>
      <c r="D13" s="175">
        <v>1694.54766</v>
      </c>
      <c r="E13" s="174"/>
      <c r="F13" s="175">
        <v>6930</v>
      </c>
      <c r="G13" s="176"/>
    </row>
    <row r="14" spans="1:7" ht="15" customHeight="1">
      <c r="A14" s="186"/>
      <c r="B14" s="177" t="s">
        <v>184</v>
      </c>
      <c r="C14" s="179"/>
      <c r="D14" s="175">
        <v>845.05085</v>
      </c>
      <c r="E14" s="179"/>
      <c r="F14" s="175">
        <v>1026.5921700000001</v>
      </c>
      <c r="G14" s="176"/>
    </row>
    <row r="15" spans="1:9" ht="15" customHeight="1">
      <c r="A15" s="186"/>
      <c r="B15" s="177" t="s">
        <v>185</v>
      </c>
      <c r="C15" s="179"/>
      <c r="D15" s="175">
        <v>-9360.9318</v>
      </c>
      <c r="E15" s="179"/>
      <c r="F15" s="175">
        <v>-471.85487</v>
      </c>
      <c r="G15" s="176"/>
      <c r="H15" s="175"/>
      <c r="I15" s="175"/>
    </row>
    <row r="16" spans="1:9" ht="15" customHeight="1">
      <c r="A16" s="186"/>
      <c r="B16" s="177" t="s">
        <v>102</v>
      </c>
      <c r="C16" s="179"/>
      <c r="D16" s="175">
        <v>0</v>
      </c>
      <c r="E16" s="179"/>
      <c r="F16" s="175">
        <v>0</v>
      </c>
      <c r="G16" s="176"/>
      <c r="H16" s="175"/>
      <c r="I16" s="175"/>
    </row>
    <row r="17" spans="1:9" ht="15" customHeight="1">
      <c r="A17" s="186"/>
      <c r="B17" s="78" t="s">
        <v>103</v>
      </c>
      <c r="C17" s="174"/>
      <c r="D17" s="175">
        <v>170.7926</v>
      </c>
      <c r="E17" s="174"/>
      <c r="F17" s="175">
        <v>0</v>
      </c>
      <c r="G17" s="176"/>
      <c r="I17" s="175"/>
    </row>
    <row r="18" spans="1:7" ht="15" customHeight="1">
      <c r="A18" s="186"/>
      <c r="B18" s="173" t="s">
        <v>104</v>
      </c>
      <c r="C18" s="174"/>
      <c r="D18" s="175"/>
      <c r="E18" s="174"/>
      <c r="F18" s="175"/>
      <c r="G18" s="175"/>
    </row>
    <row r="19" spans="1:7" ht="24" customHeight="1">
      <c r="A19" s="186"/>
      <c r="B19" s="177" t="s">
        <v>105</v>
      </c>
      <c r="C19" s="179"/>
      <c r="D19" s="175">
        <v>22312.839479999628</v>
      </c>
      <c r="E19" s="179"/>
      <c r="F19" s="175">
        <v>48997.0833</v>
      </c>
      <c r="G19" s="176"/>
    </row>
    <row r="20" spans="1:8" ht="15" customHeight="1">
      <c r="A20" s="186"/>
      <c r="B20" s="177" t="s">
        <v>106</v>
      </c>
      <c r="C20" s="179"/>
      <c r="D20" s="175">
        <v>-3010.11375</v>
      </c>
      <c r="E20" s="179"/>
      <c r="F20" s="175">
        <v>3402.25914</v>
      </c>
      <c r="G20" s="176"/>
      <c r="H20" s="175"/>
    </row>
    <row r="21" spans="1:9" ht="15" customHeight="1">
      <c r="A21" s="186"/>
      <c r="B21" s="177" t="s">
        <v>107</v>
      </c>
      <c r="C21" s="174"/>
      <c r="D21" s="175">
        <v>-45997.3468</v>
      </c>
      <c r="E21" s="174"/>
      <c r="F21" s="175">
        <v>-43074.274170000004</v>
      </c>
      <c r="G21" s="176"/>
      <c r="H21" s="175"/>
      <c r="I21" s="175"/>
    </row>
    <row r="22" spans="1:9" ht="24" customHeight="1">
      <c r="A22" s="186"/>
      <c r="B22" s="177" t="s">
        <v>186</v>
      </c>
      <c r="C22" s="174"/>
      <c r="D22" s="175">
        <v>-8884.16652999998</v>
      </c>
      <c r="E22" s="174"/>
      <c r="F22" s="175">
        <v>-765.01088</v>
      </c>
      <c r="G22" s="176"/>
      <c r="H22" s="175"/>
      <c r="I22" s="175"/>
    </row>
    <row r="23" spans="1:9" ht="15" customHeight="1">
      <c r="A23" s="186"/>
      <c r="B23" s="177" t="s">
        <v>108</v>
      </c>
      <c r="C23" s="174"/>
      <c r="D23" s="175">
        <v>0</v>
      </c>
      <c r="E23" s="174"/>
      <c r="F23" s="175">
        <v>0</v>
      </c>
      <c r="G23" s="176"/>
      <c r="H23" s="175"/>
      <c r="I23" s="175"/>
    </row>
    <row r="24" spans="1:8" ht="15" customHeight="1">
      <c r="A24" s="186"/>
      <c r="B24" s="177" t="s">
        <v>109</v>
      </c>
      <c r="C24" s="174"/>
      <c r="D24" s="175">
        <v>-87743.95035000001</v>
      </c>
      <c r="E24" s="174"/>
      <c r="F24" s="175">
        <v>6362.40449</v>
      </c>
      <c r="G24" s="176"/>
      <c r="H24" s="175"/>
    </row>
    <row r="25" spans="1:7" ht="15">
      <c r="A25" s="186"/>
      <c r="B25" s="180"/>
      <c r="C25" s="174"/>
      <c r="D25" s="181"/>
      <c r="E25" s="174"/>
      <c r="F25" s="181"/>
      <c r="G25" s="181"/>
    </row>
    <row r="26" spans="1:7" ht="15" customHeight="1">
      <c r="A26" s="186"/>
      <c r="B26" s="173" t="s">
        <v>110</v>
      </c>
      <c r="C26" s="174"/>
      <c r="D26" s="182">
        <v>39423.57729999964</v>
      </c>
      <c r="E26" s="174"/>
      <c r="F26" s="182">
        <v>127535.12203999994</v>
      </c>
      <c r="G26" s="182"/>
    </row>
    <row r="27" spans="1:7" ht="15">
      <c r="A27" s="186"/>
      <c r="B27" s="180"/>
      <c r="C27" s="174"/>
      <c r="D27" s="175"/>
      <c r="E27" s="174"/>
      <c r="F27" s="175"/>
      <c r="G27" s="175"/>
    </row>
    <row r="28" spans="1:7" ht="15" customHeight="1">
      <c r="A28" s="186"/>
      <c r="B28" s="179" t="s">
        <v>187</v>
      </c>
      <c r="C28" s="174"/>
      <c r="D28" s="175">
        <v>1417.2503999999997</v>
      </c>
      <c r="E28" s="174"/>
      <c r="F28" s="175">
        <v>1472.04478</v>
      </c>
      <c r="G28" s="175"/>
    </row>
    <row r="29" spans="1:9" ht="15" customHeight="1">
      <c r="A29" s="186"/>
      <c r="B29" s="179" t="s">
        <v>188</v>
      </c>
      <c r="C29" s="174"/>
      <c r="D29" s="175">
        <v>-394.95993</v>
      </c>
      <c r="E29" s="174"/>
      <c r="F29" s="175">
        <v>-534.65728</v>
      </c>
      <c r="G29" s="175"/>
      <c r="H29" s="175"/>
      <c r="I29" s="175"/>
    </row>
    <row r="30" spans="1:7" ht="15">
      <c r="A30" s="186"/>
      <c r="B30" s="180"/>
      <c r="C30" s="174"/>
      <c r="D30" s="183"/>
      <c r="E30" s="174"/>
      <c r="F30" s="183"/>
      <c r="G30" s="183"/>
    </row>
    <row r="31" spans="1:7" ht="15.75" customHeight="1" thickBot="1">
      <c r="A31" s="186"/>
      <c r="B31" s="173" t="s">
        <v>111</v>
      </c>
      <c r="C31" s="184"/>
      <c r="D31" s="185">
        <v>40446</v>
      </c>
      <c r="E31" s="184"/>
      <c r="F31" s="185">
        <v>128472</v>
      </c>
      <c r="G31" s="185"/>
    </row>
    <row r="32" spans="1:7" ht="15">
      <c r="A32" s="184"/>
      <c r="B32" s="173"/>
      <c r="C32" s="184"/>
      <c r="D32" s="222"/>
      <c r="E32" s="184"/>
      <c r="F32" s="222"/>
      <c r="G32" s="187"/>
    </row>
    <row r="33" spans="1:7" ht="15">
      <c r="A33" s="223" t="s">
        <v>198</v>
      </c>
      <c r="B33" s="220"/>
      <c r="C33" s="221"/>
      <c r="D33" s="224"/>
      <c r="E33" s="221"/>
      <c r="F33" s="224"/>
      <c r="G33" s="188"/>
    </row>
    <row r="34" spans="1:7" ht="15.75" thickBot="1">
      <c r="A34" s="223" t="s">
        <v>200</v>
      </c>
      <c r="B34" s="220"/>
      <c r="C34" s="221"/>
      <c r="D34" s="224"/>
      <c r="E34" s="221"/>
      <c r="F34" s="224"/>
      <c r="G34" s="188"/>
    </row>
    <row r="35" spans="1:7" ht="36" customHeight="1">
      <c r="A35" s="217"/>
      <c r="B35" s="159"/>
      <c r="C35" s="189" t="s">
        <v>0</v>
      </c>
      <c r="D35" s="161" t="s">
        <v>148</v>
      </c>
      <c r="E35" s="160"/>
      <c r="F35" s="161" t="s">
        <v>149</v>
      </c>
      <c r="G35" s="190"/>
    </row>
    <row r="36" spans="1:7" ht="15.75" customHeight="1" thickBot="1">
      <c r="A36" s="218"/>
      <c r="B36" s="163"/>
      <c r="C36" s="191"/>
      <c r="D36" s="164" t="s">
        <v>167</v>
      </c>
      <c r="E36" s="191"/>
      <c r="F36" s="164" t="s">
        <v>167</v>
      </c>
      <c r="G36" s="192"/>
    </row>
    <row r="37" spans="1:7" ht="15">
      <c r="A37" s="186"/>
      <c r="B37" s="193"/>
      <c r="C37" s="194"/>
      <c r="D37" s="195"/>
      <c r="E37" s="194"/>
      <c r="F37" s="195"/>
      <c r="G37" s="196"/>
    </row>
    <row r="38" spans="1:7" ht="15" customHeight="1">
      <c r="A38" s="186"/>
      <c r="B38" s="168" t="s">
        <v>112</v>
      </c>
      <c r="C38" s="193"/>
      <c r="D38" s="197"/>
      <c r="E38" s="193"/>
      <c r="F38" s="197"/>
      <c r="G38" s="198"/>
    </row>
    <row r="39" spans="1:10" ht="24" customHeight="1">
      <c r="A39" s="186"/>
      <c r="B39" s="78" t="s">
        <v>189</v>
      </c>
      <c r="C39" s="178"/>
      <c r="D39" s="175">
        <v>-139756.08625999998</v>
      </c>
      <c r="E39" s="178"/>
      <c r="F39" s="175">
        <v>-116821.04935</v>
      </c>
      <c r="G39" s="176"/>
      <c r="H39" s="182"/>
      <c r="I39" s="182"/>
      <c r="J39" s="1"/>
    </row>
    <row r="40" spans="1:10" ht="24" customHeight="1">
      <c r="A40" s="186"/>
      <c r="B40" s="78" t="s">
        <v>113</v>
      </c>
      <c r="C40" s="178"/>
      <c r="D40" s="175">
        <v>357.88855</v>
      </c>
      <c r="E40" s="178"/>
      <c r="F40" s="175">
        <v>410.36615</v>
      </c>
      <c r="G40" s="176"/>
      <c r="H40" s="1"/>
      <c r="I40" s="1"/>
      <c r="J40" s="1"/>
    </row>
    <row r="41" spans="1:10" ht="24" customHeight="1">
      <c r="A41" s="186"/>
      <c r="B41" s="78" t="s">
        <v>114</v>
      </c>
      <c r="C41" s="178"/>
      <c r="D41" s="175">
        <v>0</v>
      </c>
      <c r="E41" s="178"/>
      <c r="F41" s="175">
        <v>0</v>
      </c>
      <c r="G41" s="176"/>
      <c r="H41" s="182"/>
      <c r="I41" s="182"/>
      <c r="J41" s="1"/>
    </row>
    <row r="42" spans="1:10" ht="24" customHeight="1">
      <c r="A42" s="186"/>
      <c r="B42" s="78" t="s">
        <v>115</v>
      </c>
      <c r="C42" s="178"/>
      <c r="D42" s="175">
        <v>0</v>
      </c>
      <c r="E42" s="178"/>
      <c r="F42" s="175">
        <v>0</v>
      </c>
      <c r="G42" s="176"/>
      <c r="H42" s="182"/>
      <c r="I42" s="182"/>
      <c r="J42" s="1"/>
    </row>
    <row r="43" spans="1:10" ht="15" customHeight="1">
      <c r="A43" s="186"/>
      <c r="B43" s="78" t="s">
        <v>116</v>
      </c>
      <c r="C43" s="178"/>
      <c r="D43" s="175">
        <v>0</v>
      </c>
      <c r="E43" s="178"/>
      <c r="F43" s="175">
        <v>0</v>
      </c>
      <c r="G43" s="176"/>
      <c r="H43" s="182"/>
      <c r="I43" s="182"/>
      <c r="J43" s="1"/>
    </row>
    <row r="44" spans="1:10" ht="15" customHeight="1">
      <c r="A44" s="186"/>
      <c r="B44" s="78" t="s">
        <v>117</v>
      </c>
      <c r="C44" s="178"/>
      <c r="D44" s="175">
        <v>0</v>
      </c>
      <c r="E44" s="178"/>
      <c r="F44" s="175">
        <v>0</v>
      </c>
      <c r="G44" s="176"/>
      <c r="H44" s="182"/>
      <c r="I44" s="182"/>
      <c r="J44" s="1"/>
    </row>
    <row r="45" spans="1:10" ht="15" customHeight="1">
      <c r="A45" s="186"/>
      <c r="B45" s="78" t="s">
        <v>118</v>
      </c>
      <c r="C45" s="178"/>
      <c r="D45" s="175">
        <v>0</v>
      </c>
      <c r="E45" s="178"/>
      <c r="F45" s="175">
        <v>0</v>
      </c>
      <c r="G45" s="176"/>
      <c r="H45" s="182"/>
      <c r="I45" s="182"/>
      <c r="J45" s="1"/>
    </row>
    <row r="46" spans="1:10" ht="15" customHeight="1">
      <c r="A46" s="186"/>
      <c r="B46" s="78" t="s">
        <v>119</v>
      </c>
      <c r="C46" s="178"/>
      <c r="D46" s="175">
        <v>5625.826929999999</v>
      </c>
      <c r="E46" s="178"/>
      <c r="F46" s="175">
        <v>8747.82107</v>
      </c>
      <c r="G46" s="176"/>
      <c r="H46" s="1"/>
      <c r="I46" s="1"/>
      <c r="J46" s="1"/>
    </row>
    <row r="47" spans="1:10" ht="15" customHeight="1">
      <c r="A47" s="186"/>
      <c r="B47" s="78" t="s">
        <v>120</v>
      </c>
      <c r="C47" s="178"/>
      <c r="D47" s="175">
        <v>66.31775</v>
      </c>
      <c r="E47" s="178"/>
      <c r="F47" s="175">
        <v>0</v>
      </c>
      <c r="G47" s="176"/>
      <c r="H47" s="1"/>
      <c r="I47" s="182"/>
      <c r="J47" s="1"/>
    </row>
    <row r="48" spans="1:10" ht="15" customHeight="1">
      <c r="A48" s="186"/>
      <c r="B48" s="78" t="s">
        <v>121</v>
      </c>
      <c r="C48" s="178"/>
      <c r="D48" s="175">
        <v>-2996.54634</v>
      </c>
      <c r="E48" s="178"/>
      <c r="F48" s="175">
        <v>0</v>
      </c>
      <c r="G48" s="176"/>
      <c r="H48" s="182"/>
      <c r="I48" s="182"/>
      <c r="J48" s="1"/>
    </row>
    <row r="49" spans="1:10" ht="15" customHeight="1">
      <c r="A49" s="186"/>
      <c r="B49" s="78" t="s">
        <v>122</v>
      </c>
      <c r="C49" s="178"/>
      <c r="D49" s="175">
        <v>41.12341000000001</v>
      </c>
      <c r="E49" s="178"/>
      <c r="F49" s="175">
        <v>467.84429</v>
      </c>
      <c r="G49" s="176"/>
      <c r="H49" s="1"/>
      <c r="I49" s="1"/>
      <c r="J49" s="1"/>
    </row>
    <row r="50" spans="1:10" ht="15" customHeight="1">
      <c r="A50" s="186"/>
      <c r="B50" s="78" t="s">
        <v>196</v>
      </c>
      <c r="C50" s="178"/>
      <c r="D50" s="175">
        <v>75170.27625</v>
      </c>
      <c r="E50" s="178"/>
      <c r="F50" s="175">
        <v>-1134.8956699999999</v>
      </c>
      <c r="G50" s="176"/>
      <c r="H50" s="1"/>
      <c r="I50" s="228"/>
      <c r="J50" s="1"/>
    </row>
    <row r="51" spans="1:10" ht="15">
      <c r="A51" s="186"/>
      <c r="B51" s="78"/>
      <c r="C51" s="178"/>
      <c r="D51" s="199"/>
      <c r="E51" s="178"/>
      <c r="F51" s="199"/>
      <c r="G51" s="199"/>
      <c r="H51" s="1"/>
      <c r="I51" s="1"/>
      <c r="J51" s="1"/>
    </row>
    <row r="52" spans="1:10" ht="24.75" customHeight="1" thickBot="1">
      <c r="A52" s="186"/>
      <c r="B52" s="173" t="s">
        <v>190</v>
      </c>
      <c r="C52" s="200"/>
      <c r="D52" s="201">
        <v>-61492</v>
      </c>
      <c r="E52" s="199"/>
      <c r="F52" s="201">
        <v>-108329.91350999998</v>
      </c>
      <c r="G52" s="202"/>
      <c r="H52" s="228"/>
      <c r="I52" s="228"/>
      <c r="J52" s="1"/>
    </row>
    <row r="53" spans="1:10" ht="15">
      <c r="A53" s="186"/>
      <c r="B53" s="78"/>
      <c r="C53" s="178"/>
      <c r="D53" s="176"/>
      <c r="E53" s="203"/>
      <c r="F53" s="176"/>
      <c r="G53" s="176"/>
      <c r="H53" s="1"/>
      <c r="I53" s="1"/>
      <c r="J53" s="1"/>
    </row>
    <row r="54" spans="1:10" ht="15" customHeight="1">
      <c r="A54" s="186"/>
      <c r="B54" s="204" t="s">
        <v>123</v>
      </c>
      <c r="C54" s="178"/>
      <c r="D54" s="176"/>
      <c r="E54" s="178"/>
      <c r="F54" s="176"/>
      <c r="G54" s="176"/>
      <c r="H54" s="1"/>
      <c r="I54" s="1"/>
      <c r="J54" s="1"/>
    </row>
    <row r="55" spans="1:10" ht="15" customHeight="1">
      <c r="A55" s="186"/>
      <c r="B55" s="78" t="s">
        <v>124</v>
      </c>
      <c r="C55" s="178"/>
      <c r="D55" s="175">
        <v>0</v>
      </c>
      <c r="E55" s="178"/>
      <c r="F55" s="175">
        <v>0</v>
      </c>
      <c r="G55" s="176"/>
      <c r="H55" s="182"/>
      <c r="I55" s="182"/>
      <c r="J55" s="1"/>
    </row>
    <row r="56" spans="1:10" ht="15" customHeight="1">
      <c r="A56" s="186"/>
      <c r="B56" s="78" t="s">
        <v>125</v>
      </c>
      <c r="C56" s="205"/>
      <c r="D56" s="175">
        <v>-32825.69692</v>
      </c>
      <c r="E56" s="205"/>
      <c r="F56" s="175">
        <v>-30723.74731</v>
      </c>
      <c r="G56" s="205"/>
      <c r="H56" s="182"/>
      <c r="I56" s="182"/>
      <c r="J56" s="1"/>
    </row>
    <row r="57" spans="1:10" ht="15" customHeight="1">
      <c r="A57" s="186"/>
      <c r="B57" s="78" t="s">
        <v>191</v>
      </c>
      <c r="C57" s="206"/>
      <c r="D57" s="175">
        <v>-3306.44802</v>
      </c>
      <c r="E57" s="206"/>
      <c r="F57" s="175">
        <v>-4485.3783300000005</v>
      </c>
      <c r="G57" s="172"/>
      <c r="H57" s="182"/>
      <c r="I57" s="182"/>
      <c r="J57" s="1"/>
    </row>
    <row r="58" spans="1:10" ht="15" customHeight="1">
      <c r="A58" s="186"/>
      <c r="B58" s="78" t="s">
        <v>126</v>
      </c>
      <c r="C58" s="178"/>
      <c r="D58" s="175">
        <v>0</v>
      </c>
      <c r="E58" s="178"/>
      <c r="F58" s="175">
        <v>0</v>
      </c>
      <c r="G58" s="175"/>
      <c r="H58" s="182"/>
      <c r="I58" s="182"/>
      <c r="J58" s="1"/>
    </row>
    <row r="59" spans="1:10" ht="15" customHeight="1">
      <c r="A59" s="186"/>
      <c r="B59" s="78" t="s">
        <v>127</v>
      </c>
      <c r="C59" s="178"/>
      <c r="D59" s="175">
        <v>-15997.328</v>
      </c>
      <c r="E59" s="178"/>
      <c r="F59" s="175">
        <v>-16124.456769999999</v>
      </c>
      <c r="G59" s="176"/>
      <c r="H59" s="182"/>
      <c r="I59" s="182"/>
      <c r="J59" s="1"/>
    </row>
    <row r="60" spans="1:10" ht="15" customHeight="1">
      <c r="A60" s="186"/>
      <c r="B60" s="78" t="s">
        <v>192</v>
      </c>
      <c r="C60" s="178"/>
      <c r="D60" s="175">
        <v>-1673.72327</v>
      </c>
      <c r="E60" s="178"/>
      <c r="F60" s="175">
        <v>-3204.86406</v>
      </c>
      <c r="G60" s="176"/>
      <c r="H60" s="182"/>
      <c r="I60" s="182"/>
      <c r="J60" s="1"/>
    </row>
    <row r="61" spans="1:10" ht="15" customHeight="1">
      <c r="A61" s="186"/>
      <c r="B61" s="78" t="s">
        <v>193</v>
      </c>
      <c r="C61" s="178"/>
      <c r="D61" s="175">
        <v>-8491.57167</v>
      </c>
      <c r="E61" s="178"/>
      <c r="F61" s="175">
        <v>-27909.24673</v>
      </c>
      <c r="G61" s="176"/>
      <c r="H61" s="182"/>
      <c r="I61" s="182"/>
      <c r="J61" s="1"/>
    </row>
    <row r="62" spans="1:10" ht="15" customHeight="1">
      <c r="A62" s="186"/>
      <c r="B62" s="78" t="s">
        <v>128</v>
      </c>
      <c r="C62" s="178"/>
      <c r="D62" s="229">
        <v>6149.1858600000005</v>
      </c>
      <c r="E62" s="178"/>
      <c r="F62" s="175">
        <v>0</v>
      </c>
      <c r="G62" s="176"/>
      <c r="H62" s="1"/>
      <c r="I62" s="182"/>
      <c r="J62" s="1"/>
    </row>
    <row r="63" spans="1:10" ht="15" customHeight="1">
      <c r="A63" s="186"/>
      <c r="B63" s="78" t="s">
        <v>194</v>
      </c>
      <c r="C63" s="178"/>
      <c r="D63" s="175">
        <v>-2170</v>
      </c>
      <c r="E63" s="178"/>
      <c r="F63" s="175">
        <v>-2622.95423</v>
      </c>
      <c r="G63" s="176"/>
      <c r="H63" s="182"/>
      <c r="I63" s="182"/>
      <c r="J63" s="1"/>
    </row>
    <row r="64" spans="1:10" ht="15">
      <c r="A64" s="186"/>
      <c r="B64" s="179"/>
      <c r="C64" s="178"/>
      <c r="D64" s="175"/>
      <c r="E64" s="178"/>
      <c r="F64" s="175"/>
      <c r="G64" s="176"/>
      <c r="H64" s="182"/>
      <c r="I64" s="182"/>
      <c r="J64" s="1"/>
    </row>
    <row r="65" spans="1:10" ht="15.75" customHeight="1" thickBot="1">
      <c r="A65" s="186"/>
      <c r="B65" s="173" t="s">
        <v>129</v>
      </c>
      <c r="C65" s="178"/>
      <c r="D65" s="185">
        <v>-58316.41177000001</v>
      </c>
      <c r="E65" s="178"/>
      <c r="F65" s="185">
        <v>-85070</v>
      </c>
      <c r="G65" s="185"/>
      <c r="H65" s="182"/>
      <c r="I65" s="182"/>
      <c r="J65" s="1"/>
    </row>
    <row r="66" spans="1:10" ht="15">
      <c r="A66" s="186"/>
      <c r="B66" s="180"/>
      <c r="C66" s="178"/>
      <c r="D66" s="176"/>
      <c r="E66" s="178"/>
      <c r="F66" s="176"/>
      <c r="G66" s="176"/>
      <c r="H66" s="182"/>
      <c r="I66" s="182"/>
      <c r="J66" s="1"/>
    </row>
    <row r="67" spans="1:10" ht="24" customHeight="1">
      <c r="A67" s="186"/>
      <c r="B67" s="179" t="s">
        <v>195</v>
      </c>
      <c r="C67" s="178"/>
      <c r="D67" s="207">
        <v>-79362</v>
      </c>
      <c r="E67" s="178"/>
      <c r="F67" s="207">
        <v>-64928</v>
      </c>
      <c r="G67" s="207"/>
      <c r="H67" s="182"/>
      <c r="I67" s="182"/>
      <c r="J67" s="1"/>
    </row>
    <row r="68" spans="1:10" ht="15" customHeight="1">
      <c r="A68" s="186"/>
      <c r="B68" s="179" t="s">
        <v>130</v>
      </c>
      <c r="C68" s="208">
        <v>17</v>
      </c>
      <c r="D68" s="209">
        <v>263699.99168000004</v>
      </c>
      <c r="E68" s="178"/>
      <c r="F68" s="209">
        <v>188008.32275999998</v>
      </c>
      <c r="G68" s="209"/>
      <c r="H68" s="1"/>
      <c r="I68" s="1"/>
      <c r="J68" s="1"/>
    </row>
    <row r="69" spans="1:10" ht="24" customHeight="1">
      <c r="A69" s="186"/>
      <c r="B69" s="179" t="s">
        <v>131</v>
      </c>
      <c r="C69" s="206"/>
      <c r="D69" s="210">
        <v>0</v>
      </c>
      <c r="E69" s="206"/>
      <c r="F69" s="210">
        <v>0</v>
      </c>
      <c r="G69" s="210"/>
      <c r="H69" s="210"/>
      <c r="I69" s="210"/>
      <c r="J69" s="1"/>
    </row>
    <row r="70" spans="1:10" ht="15">
      <c r="A70" s="186"/>
      <c r="B70" s="179"/>
      <c r="C70" s="178"/>
      <c r="D70" s="175"/>
      <c r="E70" s="178"/>
      <c r="F70" s="175"/>
      <c r="G70" s="175"/>
      <c r="H70" s="1"/>
      <c r="I70" s="1"/>
      <c r="J70" s="1"/>
    </row>
    <row r="71" spans="1:10" ht="15.75" customHeight="1" thickBot="1">
      <c r="A71" s="186"/>
      <c r="B71" s="173" t="s">
        <v>132</v>
      </c>
      <c r="C71" s="208">
        <v>17</v>
      </c>
      <c r="D71" s="211">
        <v>184338</v>
      </c>
      <c r="E71" s="178"/>
      <c r="F71" s="211">
        <v>123080</v>
      </c>
      <c r="G71" s="211"/>
      <c r="H71" s="1"/>
      <c r="I71" s="1"/>
      <c r="J71" s="1"/>
    </row>
    <row r="72" spans="1:7" ht="15">
      <c r="A72" s="186"/>
      <c r="B72" s="212"/>
      <c r="C72" s="213"/>
      <c r="D72" s="214"/>
      <c r="E72" s="213"/>
      <c r="F72" s="214"/>
      <c r="G72" s="215"/>
    </row>
    <row r="73" spans="1:7" ht="72.75" customHeight="1">
      <c r="A73" s="186"/>
      <c r="B73" s="249" t="s">
        <v>197</v>
      </c>
      <c r="C73" s="249"/>
      <c r="D73" s="249"/>
      <c r="E73" s="249"/>
      <c r="F73" s="249"/>
      <c r="G73" s="249"/>
    </row>
  </sheetData>
  <sheetProtection/>
  <mergeCells count="1">
    <mergeCell ref="B73:G7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00390625" style="20" customWidth="1"/>
    <col min="2" max="10" width="10.7109375" style="20" customWidth="1"/>
    <col min="11" max="16384" width="9.140625" style="20" customWidth="1"/>
  </cols>
  <sheetData>
    <row r="1" spans="1:2" ht="15">
      <c r="A1" s="24" t="s">
        <v>142</v>
      </c>
      <c r="B1" s="25"/>
    </row>
    <row r="2" spans="1:10" ht="15">
      <c r="A2" s="27" t="s">
        <v>143</v>
      </c>
      <c r="B2" s="28">
        <v>2007</v>
      </c>
      <c r="C2" s="28">
        <v>2008</v>
      </c>
      <c r="D2" s="28">
        <v>2009</v>
      </c>
      <c r="E2" s="28">
        <v>2010</v>
      </c>
      <c r="F2" s="28">
        <v>2011</v>
      </c>
      <c r="G2" s="28">
        <v>2012</v>
      </c>
      <c r="H2" s="28">
        <v>2013</v>
      </c>
      <c r="I2" s="28" t="s">
        <v>204</v>
      </c>
      <c r="J2" s="28" t="s">
        <v>203</v>
      </c>
    </row>
    <row r="3" spans="1:10" ht="15">
      <c r="A3" s="29" t="s">
        <v>133</v>
      </c>
      <c r="B3" s="30">
        <v>14100</v>
      </c>
      <c r="C3" s="30">
        <v>14002</v>
      </c>
      <c r="D3" s="30">
        <v>12435</v>
      </c>
      <c r="E3" s="30">
        <v>13584</v>
      </c>
      <c r="F3" s="30">
        <v>12157</v>
      </c>
      <c r="G3" s="30">
        <v>11384</v>
      </c>
      <c r="H3" s="30">
        <v>13300.595303000002</v>
      </c>
      <c r="I3" s="30">
        <v>3282.0911900000006</v>
      </c>
      <c r="J3" s="30">
        <v>2880.198361</v>
      </c>
    </row>
    <row r="4" spans="1:10" ht="15">
      <c r="A4" s="29" t="s">
        <v>134</v>
      </c>
      <c r="B4" s="30">
        <v>12116</v>
      </c>
      <c r="C4" s="30">
        <v>12031</v>
      </c>
      <c r="D4" s="30">
        <v>11128</v>
      </c>
      <c r="E4" s="30">
        <v>11623</v>
      </c>
      <c r="F4" s="30">
        <v>10491</v>
      </c>
      <c r="G4" s="30">
        <v>10043</v>
      </c>
      <c r="H4" s="30">
        <v>11848.675373000002</v>
      </c>
      <c r="I4" s="30">
        <v>2900.3883900000005</v>
      </c>
      <c r="J4" s="30">
        <v>2524.680741</v>
      </c>
    </row>
    <row r="5" spans="1:10" ht="22.5">
      <c r="A5" s="29" t="s">
        <v>135</v>
      </c>
      <c r="B5" s="30">
        <v>9486</v>
      </c>
      <c r="C5" s="30">
        <v>7267</v>
      </c>
      <c r="D5" s="30">
        <v>6227</v>
      </c>
      <c r="E5" s="30">
        <v>6839</v>
      </c>
      <c r="F5" s="30">
        <v>10069</v>
      </c>
      <c r="G5" s="30">
        <v>6499</v>
      </c>
      <c r="H5" s="30">
        <v>5540.360183</v>
      </c>
      <c r="I5" s="30">
        <v>585.97044</v>
      </c>
      <c r="J5" s="30">
        <v>1058.166493</v>
      </c>
    </row>
    <row r="6" spans="1:10" ht="15">
      <c r="A6" s="29" t="s">
        <v>136</v>
      </c>
      <c r="B6" s="30">
        <v>6937</v>
      </c>
      <c r="C6" s="30">
        <v>6069</v>
      </c>
      <c r="D6" s="30">
        <v>3528</v>
      </c>
      <c r="E6" s="30">
        <v>3970</v>
      </c>
      <c r="F6" s="30">
        <v>4037</v>
      </c>
      <c r="G6" s="30">
        <v>3843</v>
      </c>
      <c r="H6" s="30">
        <v>4365.18455</v>
      </c>
      <c r="I6" s="30">
        <v>855.2193200000002</v>
      </c>
      <c r="J6" s="30">
        <v>961.59647</v>
      </c>
    </row>
    <row r="7" spans="1:10" ht="15">
      <c r="A7" s="29" t="s">
        <v>137</v>
      </c>
      <c r="B7" s="30">
        <v>3232</v>
      </c>
      <c r="C7" s="30">
        <v>2951</v>
      </c>
      <c r="D7" s="30">
        <v>1951</v>
      </c>
      <c r="E7" s="30">
        <v>2334</v>
      </c>
      <c r="F7" s="30">
        <v>2318</v>
      </c>
      <c r="G7" s="30">
        <v>2134</v>
      </c>
      <c r="H7" s="30">
        <v>1676.3404900000005</v>
      </c>
      <c r="I7" s="30">
        <v>393.63944000000004</v>
      </c>
      <c r="J7" s="30">
        <v>427.15650999999997</v>
      </c>
    </row>
    <row r="8" spans="1:10" ht="15">
      <c r="A8" s="29" t="s">
        <v>138</v>
      </c>
      <c r="B8" s="30">
        <v>1464</v>
      </c>
      <c r="C8" s="30">
        <v>1150</v>
      </c>
      <c r="D8" s="30">
        <v>641</v>
      </c>
      <c r="E8" s="30">
        <v>870</v>
      </c>
      <c r="F8" s="30">
        <v>838</v>
      </c>
      <c r="G8" s="30">
        <v>867</v>
      </c>
      <c r="H8" s="30">
        <v>795.79469</v>
      </c>
      <c r="I8" s="30">
        <v>181.06339999999997</v>
      </c>
      <c r="J8" s="30">
        <v>162.70596</v>
      </c>
    </row>
    <row r="9" spans="1:10" ht="15">
      <c r="A9" s="29" t="s">
        <v>139</v>
      </c>
      <c r="B9" s="30">
        <v>2167</v>
      </c>
      <c r="C9" s="30">
        <v>1553</v>
      </c>
      <c r="D9" s="30">
        <v>1279</v>
      </c>
      <c r="E9" s="30">
        <v>1684</v>
      </c>
      <c r="F9" s="30">
        <v>1840</v>
      </c>
      <c r="G9" s="30">
        <v>1769</v>
      </c>
      <c r="H9" s="30">
        <v>1689.07551</v>
      </c>
      <c r="I9" s="30">
        <v>317.05757</v>
      </c>
      <c r="J9" s="30">
        <v>509.44785</v>
      </c>
    </row>
    <row r="10" spans="1:10" ht="15">
      <c r="A10" s="29" t="s">
        <v>140</v>
      </c>
      <c r="B10" s="30">
        <v>1479</v>
      </c>
      <c r="C10" s="30">
        <v>1923</v>
      </c>
      <c r="D10" s="30">
        <v>1180</v>
      </c>
      <c r="E10" s="30">
        <v>1401</v>
      </c>
      <c r="F10" s="30">
        <v>1793</v>
      </c>
      <c r="G10" s="30">
        <v>2178</v>
      </c>
      <c r="H10" s="30">
        <v>1835.20113</v>
      </c>
      <c r="I10" s="30">
        <v>466.50694999999996</v>
      </c>
      <c r="J10" s="30">
        <v>412.42351999999994</v>
      </c>
    </row>
    <row r="11" spans="1:10" ht="15">
      <c r="A11" s="29" t="s">
        <v>141</v>
      </c>
      <c r="B11" s="30">
        <v>1791</v>
      </c>
      <c r="C11" s="30">
        <v>1614</v>
      </c>
      <c r="D11" s="30">
        <v>962</v>
      </c>
      <c r="E11" s="30">
        <v>907</v>
      </c>
      <c r="F11" s="30">
        <v>910</v>
      </c>
      <c r="G11" s="30">
        <v>893</v>
      </c>
      <c r="H11" s="30">
        <v>882.2788299999999</v>
      </c>
      <c r="I11" s="30">
        <v>205.85177</v>
      </c>
      <c r="J11" s="30">
        <v>155.7059</v>
      </c>
    </row>
    <row r="12" spans="1:10" ht="15">
      <c r="A12" s="31" t="s">
        <v>89</v>
      </c>
      <c r="B12" s="32">
        <v>40656</v>
      </c>
      <c r="C12" s="32">
        <v>36529</v>
      </c>
      <c r="D12" s="32">
        <v>28203</v>
      </c>
      <c r="E12" s="32">
        <v>31589</v>
      </c>
      <c r="F12" s="32">
        <v>33962</v>
      </c>
      <c r="G12" s="32">
        <v>29567</v>
      </c>
      <c r="H12" s="32">
        <f>SUM(H3:H11)-H4</f>
        <v>30084.830686000012</v>
      </c>
      <c r="I12" s="32">
        <f>SUM(I3:I11)-I4</f>
        <v>6287.400080000001</v>
      </c>
      <c r="J12" s="32">
        <f>SUM(J3:J11)-J4</f>
        <v>6567.4010640000015</v>
      </c>
    </row>
    <row r="13" ht="15">
      <c r="B13" s="51"/>
    </row>
    <row r="14" ht="15">
      <c r="A14" s="26" t="s">
        <v>145</v>
      </c>
    </row>
    <row r="15" spans="1:10" ht="15">
      <c r="A15" s="27" t="s">
        <v>144</v>
      </c>
      <c r="B15" s="28">
        <v>2007</v>
      </c>
      <c r="C15" s="28">
        <v>2008</v>
      </c>
      <c r="D15" s="28">
        <v>2009</v>
      </c>
      <c r="E15" s="28">
        <v>2010</v>
      </c>
      <c r="F15" s="28">
        <v>2011</v>
      </c>
      <c r="G15" s="28">
        <v>2012</v>
      </c>
      <c r="H15" s="28">
        <v>2013</v>
      </c>
      <c r="I15" s="28" t="s">
        <v>204</v>
      </c>
      <c r="J15" s="28" t="s">
        <v>203</v>
      </c>
    </row>
    <row r="16" spans="1:10" ht="15">
      <c r="A16" s="29" t="s">
        <v>133</v>
      </c>
      <c r="B16" s="30">
        <v>60003</v>
      </c>
      <c r="C16" s="30">
        <v>62107</v>
      </c>
      <c r="D16" s="30">
        <v>52567</v>
      </c>
      <c r="E16" s="30">
        <v>60706</v>
      </c>
      <c r="F16" s="30">
        <v>58376</v>
      </c>
      <c r="G16" s="30">
        <v>57039</v>
      </c>
      <c r="H16" s="30">
        <v>59953.656</v>
      </c>
      <c r="I16" s="30">
        <v>14671.231</v>
      </c>
      <c r="J16" s="30">
        <v>13420.714999999998</v>
      </c>
    </row>
    <row r="17" spans="1:10" ht="15">
      <c r="A17" s="29" t="s">
        <v>134</v>
      </c>
      <c r="B17" s="30">
        <v>52243</v>
      </c>
      <c r="C17" s="30">
        <v>54578</v>
      </c>
      <c r="D17" s="30">
        <v>47152</v>
      </c>
      <c r="E17" s="30">
        <v>52729</v>
      </c>
      <c r="F17" s="30">
        <v>52479</v>
      </c>
      <c r="G17" s="30">
        <v>52111</v>
      </c>
      <c r="H17" s="30">
        <v>54969.156</v>
      </c>
      <c r="I17" s="30">
        <v>13292.530999999999</v>
      </c>
      <c r="J17" s="30">
        <v>12243.914999999999</v>
      </c>
    </row>
    <row r="18" spans="1:10" ht="22.5">
      <c r="A18" s="29" t="s">
        <v>135</v>
      </c>
      <c r="B18" s="30">
        <v>30277</v>
      </c>
      <c r="C18" s="30">
        <v>24088</v>
      </c>
      <c r="D18" s="30">
        <v>20109</v>
      </c>
      <c r="E18" s="30">
        <v>23065</v>
      </c>
      <c r="F18" s="30">
        <v>34237</v>
      </c>
      <c r="G18" s="30">
        <v>22712</v>
      </c>
      <c r="H18" s="30">
        <v>19819.809999999998</v>
      </c>
      <c r="I18" s="30">
        <v>2246.085</v>
      </c>
      <c r="J18" s="30">
        <v>3726.0780000000004</v>
      </c>
    </row>
    <row r="19" spans="1:10" ht="15">
      <c r="A19" s="29" t="s">
        <v>136</v>
      </c>
      <c r="B19" s="30">
        <v>22979</v>
      </c>
      <c r="C19" s="30">
        <v>20420</v>
      </c>
      <c r="D19" s="30">
        <v>12222</v>
      </c>
      <c r="E19" s="30">
        <v>13653</v>
      </c>
      <c r="F19" s="30">
        <v>14433</v>
      </c>
      <c r="G19" s="30">
        <v>13923</v>
      </c>
      <c r="H19" s="30">
        <v>13730.3</v>
      </c>
      <c r="I19" s="30">
        <v>3041.9</v>
      </c>
      <c r="J19" s="30">
        <v>3198</v>
      </c>
    </row>
    <row r="20" spans="1:10" ht="15">
      <c r="A20" s="29" t="s">
        <v>137</v>
      </c>
      <c r="B20" s="30">
        <v>10495</v>
      </c>
      <c r="C20" s="30">
        <v>9461</v>
      </c>
      <c r="D20" s="30">
        <v>6790</v>
      </c>
      <c r="E20" s="30">
        <v>7627</v>
      </c>
      <c r="F20" s="30">
        <v>7310</v>
      </c>
      <c r="G20" s="30">
        <v>6730</v>
      </c>
      <c r="H20" s="30">
        <v>5867.6</v>
      </c>
      <c r="I20" s="30">
        <v>1462</v>
      </c>
      <c r="J20" s="30">
        <v>1513.3</v>
      </c>
    </row>
    <row r="21" spans="1:10" ht="15">
      <c r="A21" s="29" t="s">
        <v>138</v>
      </c>
      <c r="B21" s="30">
        <v>5073</v>
      </c>
      <c r="C21" s="30">
        <v>3789</v>
      </c>
      <c r="D21" s="30">
        <v>2708</v>
      </c>
      <c r="E21" s="30">
        <v>3356</v>
      </c>
      <c r="F21" s="30">
        <v>3523</v>
      </c>
      <c r="G21" s="30">
        <v>3569</v>
      </c>
      <c r="H21" s="30">
        <v>3012.6</v>
      </c>
      <c r="I21" s="30">
        <v>685.3</v>
      </c>
      <c r="J21" s="30">
        <v>588.6</v>
      </c>
    </row>
    <row r="22" spans="1:10" ht="15">
      <c r="A22" s="29" t="s">
        <v>139</v>
      </c>
      <c r="B22" s="30">
        <v>6654</v>
      </c>
      <c r="C22" s="30">
        <v>5221</v>
      </c>
      <c r="D22" s="30">
        <v>4212</v>
      </c>
      <c r="E22" s="30">
        <v>4817</v>
      </c>
      <c r="F22" s="30">
        <v>5070</v>
      </c>
      <c r="G22" s="30">
        <v>4673</v>
      </c>
      <c r="H22" s="30">
        <v>4415.5</v>
      </c>
      <c r="I22" s="30">
        <v>911.5000000000001</v>
      </c>
      <c r="J22" s="30">
        <v>1310.8000000000002</v>
      </c>
    </row>
    <row r="23" spans="1:10" ht="15">
      <c r="A23" s="29" t="s">
        <v>140</v>
      </c>
      <c r="B23" s="30">
        <v>3699</v>
      </c>
      <c r="C23" s="30">
        <v>4118</v>
      </c>
      <c r="D23" s="30">
        <v>2704</v>
      </c>
      <c r="E23" s="30">
        <v>3161</v>
      </c>
      <c r="F23" s="30">
        <v>4172</v>
      </c>
      <c r="G23" s="30">
        <v>5212</v>
      </c>
      <c r="H23" s="30">
        <v>4866.2</v>
      </c>
      <c r="I23" s="30">
        <v>1211.3</v>
      </c>
      <c r="J23" s="30">
        <v>1077.1</v>
      </c>
    </row>
    <row r="24" spans="1:10" ht="15">
      <c r="A24" s="29" t="s">
        <v>141</v>
      </c>
      <c r="B24" s="30">
        <v>5682</v>
      </c>
      <c r="C24" s="30">
        <v>5242</v>
      </c>
      <c r="D24" s="30">
        <v>3302</v>
      </c>
      <c r="E24" s="30">
        <v>3181</v>
      </c>
      <c r="F24" s="30">
        <v>3337</v>
      </c>
      <c r="G24" s="30">
        <v>2881</v>
      </c>
      <c r="H24" s="30">
        <v>2780.0999999999995</v>
      </c>
      <c r="I24" s="30">
        <v>670.5</v>
      </c>
      <c r="J24" s="30">
        <v>462.5</v>
      </c>
    </row>
    <row r="25" spans="1:10" ht="15">
      <c r="A25" s="31" t="s">
        <v>89</v>
      </c>
      <c r="B25" s="32">
        <v>144862</v>
      </c>
      <c r="C25" s="32">
        <v>134446</v>
      </c>
      <c r="D25" s="32">
        <v>104614</v>
      </c>
      <c r="E25" s="32">
        <v>119566</v>
      </c>
      <c r="F25" s="32">
        <v>130458</v>
      </c>
      <c r="G25" s="32">
        <v>116739</v>
      </c>
      <c r="H25" s="32">
        <v>114445.76600000002</v>
      </c>
      <c r="I25" s="32">
        <f>SUM(I16:I24)-I17</f>
        <v>24899.816000000003</v>
      </c>
      <c r="J25" s="32">
        <f>SUM(J16:J24)-J17</f>
        <v>25297.093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2014-05-14T18:30:39Z</dcterms:modified>
  <cp:category/>
  <cp:version/>
  <cp:contentType/>
  <cp:contentStatus/>
</cp:coreProperties>
</file>